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_FilterDatabase" localSheetId="0" hidden="1">Sheet1!$A$1:$P$64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<sst xmlns="http://schemas.openxmlformats.org/spreadsheetml/2006/main" count="339" uniqueCount="180">
  <si>
    <t>附件</t>
  </si>
  <si>
    <t>2024年招聘乐山高新区管委会劳务派遣工作人员考试总成绩、排名及进入体检人员名单</t>
  </si>
  <si>
    <t>序号</t>
  </si>
  <si>
    <t>报考单位</t>
  </si>
  <si>
    <t>报考岗位</t>
  </si>
  <si>
    <t>准考证号</t>
  </si>
  <si>
    <t>考生姓名</t>
  </si>
  <si>
    <t>笔试成绩</t>
  </si>
  <si>
    <t>折合后笔试成绩</t>
  </si>
  <si>
    <t>结构化面试成绩</t>
  </si>
  <si>
    <t>加分</t>
  </si>
  <si>
    <t>加分原因</t>
  </si>
  <si>
    <t>面试成绩</t>
  </si>
  <si>
    <t>折合后面试成绩</t>
  </si>
  <si>
    <t>考试总成绩</t>
  </si>
  <si>
    <t>总成绩排名</t>
  </si>
  <si>
    <t>是否进入体检</t>
  </si>
  <si>
    <t>备注</t>
  </si>
  <si>
    <t>党工委办公室</t>
  </si>
  <si>
    <t>督查宣传岗</t>
  </si>
  <si>
    <t>2024062900104</t>
  </si>
  <si>
    <t>陈国平</t>
  </si>
  <si>
    <t>是</t>
  </si>
  <si>
    <t>2024062900103</t>
  </si>
  <si>
    <t>喻江伦</t>
  </si>
  <si>
    <t>2024062900106</t>
  </si>
  <si>
    <t>肖钞耀</t>
  </si>
  <si>
    <t>否</t>
  </si>
  <si>
    <t>2024062900107</t>
  </si>
  <si>
    <t>郑雪玲</t>
  </si>
  <si>
    <t>2024062900101</t>
  </si>
  <si>
    <t>李冰洁</t>
  </si>
  <si>
    <t>2024062900105</t>
  </si>
  <si>
    <t>万沛灵</t>
  </si>
  <si>
    <t>纪检监察工委</t>
  </si>
  <si>
    <t>监督检查综合岗</t>
  </si>
  <si>
    <t>2024062900211</t>
  </si>
  <si>
    <t>陈敏</t>
  </si>
  <si>
    <t>2024062900123</t>
  </si>
  <si>
    <t>巫雨洋</t>
  </si>
  <si>
    <t>2024062900128</t>
  </si>
  <si>
    <t>陈一可</t>
  </si>
  <si>
    <t>建筑学专业</t>
  </si>
  <si>
    <t>产业经济发展局</t>
  </si>
  <si>
    <r>
      <rPr>
        <sz val="10"/>
        <color rgb="FFFF0000"/>
        <rFont val="宋体"/>
        <charset val="134"/>
      </rPr>
      <t>综合岗</t>
    </r>
    <r>
      <rPr>
        <sz val="10"/>
        <color rgb="FFFF0000"/>
        <rFont val="Arial"/>
        <charset val="134"/>
      </rPr>
      <t>1</t>
    </r>
  </si>
  <si>
    <t>2024062900524</t>
  </si>
  <si>
    <t>杨佳鑫</t>
  </si>
  <si>
    <t>研究生</t>
  </si>
  <si>
    <t>2024062900605</t>
  </si>
  <si>
    <t>陈伯全</t>
  </si>
  <si>
    <r>
      <rPr>
        <sz val="10"/>
        <color theme="1"/>
        <rFont val="宋体"/>
        <charset val="134"/>
      </rPr>
      <t>综合岗</t>
    </r>
    <r>
      <rPr>
        <sz val="10"/>
        <color theme="1"/>
        <rFont val="Arial"/>
        <charset val="134"/>
      </rPr>
      <t>1</t>
    </r>
  </si>
  <si>
    <t>2024062900525</t>
  </si>
  <si>
    <t>杨劲</t>
  </si>
  <si>
    <t>2024062900521</t>
  </si>
  <si>
    <t>李明怀</t>
  </si>
  <si>
    <t>2024062900216</t>
  </si>
  <si>
    <t>柳庆泽</t>
  </si>
  <si>
    <t>2024062900529</t>
  </si>
  <si>
    <t>张隽豪</t>
  </si>
  <si>
    <r>
      <rPr>
        <sz val="10"/>
        <color rgb="FFFF0000"/>
        <rFont val="宋体"/>
        <charset val="134"/>
      </rPr>
      <t>综合岗</t>
    </r>
    <r>
      <rPr>
        <sz val="10"/>
        <color rgb="FFFF0000"/>
        <rFont val="Arial"/>
        <charset val="134"/>
      </rPr>
      <t>2</t>
    </r>
  </si>
  <si>
    <t>2024062900908</t>
  </si>
  <si>
    <t>熊铭杉</t>
  </si>
  <si>
    <t>2024062900911</t>
  </si>
  <si>
    <t>张超颖</t>
  </si>
  <si>
    <r>
      <rPr>
        <sz val="10"/>
        <color theme="1"/>
        <rFont val="宋体"/>
        <charset val="134"/>
      </rPr>
      <t>综合岗</t>
    </r>
    <r>
      <rPr>
        <sz val="10"/>
        <color theme="1"/>
        <rFont val="Arial"/>
        <charset val="134"/>
      </rPr>
      <t>2</t>
    </r>
  </si>
  <si>
    <t>2024062900907</t>
  </si>
  <si>
    <t>包文晴</t>
  </si>
  <si>
    <t>2024062901102</t>
  </si>
  <si>
    <t>李玉芳</t>
  </si>
  <si>
    <t>2024062900904</t>
  </si>
  <si>
    <t>廖薇</t>
  </si>
  <si>
    <t>2024062901029</t>
  </si>
  <si>
    <t>林弋洋</t>
  </si>
  <si>
    <t>2024062901128</t>
  </si>
  <si>
    <t>赵琴芳</t>
  </si>
  <si>
    <t>2024062901002</t>
  </si>
  <si>
    <t>彭彤叶</t>
  </si>
  <si>
    <t>2024062901217</t>
  </si>
  <si>
    <t>毛洁</t>
  </si>
  <si>
    <t>2024062900806</t>
  </si>
  <si>
    <t>王小丫</t>
  </si>
  <si>
    <t>经济运行岗</t>
  </si>
  <si>
    <t>2024062901314</t>
  </si>
  <si>
    <t>袁源</t>
  </si>
  <si>
    <t>新城建设局</t>
  </si>
  <si>
    <t>工程管理岗</t>
  </si>
  <si>
    <t>2024062901319</t>
  </si>
  <si>
    <t>陶冶</t>
  </si>
  <si>
    <r>
      <rPr>
        <sz val="10"/>
        <color rgb="FFFF0000"/>
        <rFont val="Arial"/>
        <charset val="134"/>
      </rPr>
      <t>10</t>
    </r>
    <r>
      <rPr>
        <sz val="10"/>
        <color rgb="FFFF0000"/>
        <rFont val="宋体"/>
        <charset val="134"/>
      </rPr>
      <t>年相关工作经历</t>
    </r>
  </si>
  <si>
    <t>2024062901329</t>
  </si>
  <si>
    <t>刘一航</t>
  </si>
  <si>
    <t>科学技术局</t>
  </si>
  <si>
    <t>科技服务岗</t>
  </si>
  <si>
    <t>2024062901401</t>
  </si>
  <si>
    <t>祝宇航</t>
  </si>
  <si>
    <t>2024062901330</t>
  </si>
  <si>
    <t>费玉霞</t>
  </si>
  <si>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年相关工作经历</t>
    </r>
  </si>
  <si>
    <t>公共服务局</t>
  </si>
  <si>
    <t>财会岗</t>
  </si>
  <si>
    <t>2024062901411</t>
  </si>
  <si>
    <t>罗雯玙</t>
  </si>
  <si>
    <t>2024062901425</t>
  </si>
  <si>
    <t>姚春梅</t>
  </si>
  <si>
    <t>2024062901427</t>
  </si>
  <si>
    <t>田梦婷</t>
  </si>
  <si>
    <t>2024062901417</t>
  </si>
  <si>
    <t>马驷驹</t>
  </si>
  <si>
    <t>2024062901508</t>
  </si>
  <si>
    <t>傅江颖</t>
  </si>
  <si>
    <t>营商环境服务管理局</t>
  </si>
  <si>
    <t>文秘岗</t>
  </si>
  <si>
    <t>2024062901517</t>
  </si>
  <si>
    <t>王思锐</t>
  </si>
  <si>
    <t>总成绩相同的，以面试成绩高低确定名次</t>
  </si>
  <si>
    <t>2024062901523</t>
  </si>
  <si>
    <t>竹红</t>
  </si>
  <si>
    <t>2024062901520</t>
  </si>
  <si>
    <t>沈冰清</t>
  </si>
  <si>
    <t>综合岗</t>
  </si>
  <si>
    <t>2024062901603</t>
  </si>
  <si>
    <t>许亮</t>
  </si>
  <si>
    <t>2024062901618</t>
  </si>
  <si>
    <t>邓鹏</t>
  </si>
  <si>
    <t>综合执法局</t>
  </si>
  <si>
    <t>农办秘书岗</t>
  </si>
  <si>
    <t>2024062901716</t>
  </si>
  <si>
    <t>宋宇洋</t>
  </si>
  <si>
    <t>2024062901720</t>
  </si>
  <si>
    <t>代怡萱</t>
  </si>
  <si>
    <t>社会管理局</t>
  </si>
  <si>
    <t>2024062901816</t>
  </si>
  <si>
    <t>刘思言</t>
  </si>
  <si>
    <t>2024062901725</t>
  </si>
  <si>
    <t>徐刚</t>
  </si>
  <si>
    <t>2024062901808</t>
  </si>
  <si>
    <t>黄梅</t>
  </si>
  <si>
    <t>2024062901728</t>
  </si>
  <si>
    <t>常雨薇</t>
  </si>
  <si>
    <t>市自然资源规划局高新区分局</t>
  </si>
  <si>
    <t>国土空间规划岗</t>
  </si>
  <si>
    <t>2024062901825</t>
  </si>
  <si>
    <t>全蕾</t>
  </si>
  <si>
    <t>2024062901827</t>
  </si>
  <si>
    <t>陈曦</t>
  </si>
  <si>
    <r>
      <rPr>
        <sz val="10"/>
        <color rgb="FFFF0000"/>
        <rFont val="宋体"/>
        <charset val="134"/>
      </rPr>
      <t>不动产登记中心</t>
    </r>
    <r>
      <rPr>
        <sz val="10"/>
        <color rgb="FFFF0000"/>
        <rFont val="Arial"/>
        <charset val="134"/>
      </rPr>
      <t>(</t>
    </r>
    <r>
      <rPr>
        <sz val="10"/>
        <color rgb="FFFF0000"/>
        <rFont val="宋体"/>
        <charset val="134"/>
      </rPr>
      <t>土地储备中心</t>
    </r>
    <r>
      <rPr>
        <sz val="10"/>
        <color rgb="FFFF0000"/>
        <rFont val="Arial"/>
        <charset val="134"/>
      </rPr>
      <t>)</t>
    </r>
  </si>
  <si>
    <t>受理审核岗</t>
  </si>
  <si>
    <t>2024062902120</t>
  </si>
  <si>
    <t>帅佳</t>
  </si>
  <si>
    <r>
      <rPr>
        <sz val="10"/>
        <color theme="1"/>
        <rFont val="宋体"/>
        <charset val="134"/>
      </rPr>
      <t>不动产登记中心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土地储备中心</t>
    </r>
    <r>
      <rPr>
        <sz val="10"/>
        <color theme="1"/>
        <rFont val="Arial"/>
        <charset val="134"/>
      </rPr>
      <t>)</t>
    </r>
  </si>
  <si>
    <t>2024062901925</t>
  </si>
  <si>
    <t>谢诗语</t>
  </si>
  <si>
    <t>2024062901910</t>
  </si>
  <si>
    <t>周丽</t>
  </si>
  <si>
    <t>创新创业服务中心</t>
  </si>
  <si>
    <t>孵化专员岗</t>
  </si>
  <si>
    <t>2024062902205</t>
  </si>
  <si>
    <t>邱雨</t>
  </si>
  <si>
    <t>2024062902201</t>
  </si>
  <si>
    <t>张然</t>
  </si>
  <si>
    <t>2024062902124</t>
  </si>
  <si>
    <t>何润倬</t>
  </si>
  <si>
    <t>乐山市故宫文物南迁历史研究院</t>
  </si>
  <si>
    <t>文博岗</t>
  </si>
  <si>
    <t>2024062902323</t>
  </si>
  <si>
    <t>潘巧梅</t>
  </si>
  <si>
    <t>2024062902316</t>
  </si>
  <si>
    <t>万恒瑜</t>
  </si>
  <si>
    <t>2024062902601</t>
  </si>
  <si>
    <t>张洋</t>
  </si>
  <si>
    <t>2024062902528</t>
  </si>
  <si>
    <t>杨阳</t>
  </si>
  <si>
    <t>2024062902509</t>
  </si>
  <si>
    <t>陈知然</t>
  </si>
  <si>
    <t>2024062902801</t>
  </si>
  <si>
    <t>欧阳吉睿</t>
  </si>
  <si>
    <t>2024062902618</t>
  </si>
  <si>
    <t>彭燕</t>
  </si>
  <si>
    <t>缺考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</si>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</sst>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"/>
    </font>
    <font>
      <sz val="14"/>
      <color theme="1"/>
      <name val="Arial"/>
      <charset val="1"/>
    </font>
    <font>
      <sz val="10"/>
      <color theme="1"/>
      <name val="Arial"/>
      <charset val="1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tabSelected="1" topLeftCell="A52" workbookViewId="0">
      <selection activeCell="S60" sqref="S60"/>
    </sheetView>
  </sheetViews>
  <sheetFormatPr defaultColWidth="9" defaultRowHeight="13.5"/>
  <cols>
    <col min="1" max="1" width="5.5" style="3" customWidth="1"/>
    <col min="2" max="2" width="14" style="3" customWidth="1"/>
    <col min="3" max="3" width="10.5" style="3" customWidth="1"/>
    <col min="4" max="4" width="15" style="3" customWidth="1"/>
    <col min="5" max="5" width="9.25" style="3" customWidth="1"/>
    <col min="6" max="6" width="6.75" style="3" customWidth="1"/>
    <col min="7" max="7" width="9" style="4"/>
    <col min="8" max="8" width="7.5" style="3" customWidth="1"/>
    <col min="9" max="9" width="6.25" style="3" customWidth="1"/>
    <col min="10" max="10" width="8.5" style="3" customWidth="1"/>
    <col min="11" max="12" width="8" style="4" customWidth="1"/>
    <col min="13" max="13" width="7.5" style="4" customWidth="1"/>
    <col min="14" max="15" width="7" style="3" customWidth="1"/>
    <col min="16" max="16" width="10.375" style="3" customWidth="1"/>
    <col min="17" max="16384" width="9" style="3"/>
  </cols>
  <sheetData>
    <row r="1" ht="22" customHeight="1" spans="1:16">
      <c r="A1" s="5" t="s">
        <v>0</v>
      </c>
      <c r="B1" s="6"/>
      <c r="C1" s="6"/>
      <c r="D1" s="6"/>
      <c r="E1" s="6"/>
      <c r="F1" s="6"/>
      <c r="G1" s="7"/>
      <c r="H1" s="8"/>
      <c r="I1" s="8"/>
      <c r="J1" s="8"/>
      <c r="K1" s="7"/>
      <c r="L1" s="7"/>
      <c r="M1" s="7"/>
      <c r="N1" s="8"/>
      <c r="O1" s="8"/>
      <c r="P1" s="8"/>
    </row>
    <row r="2" ht="27" customHeight="1" spans="1:16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10"/>
      <c r="L2" s="10"/>
      <c r="M2" s="10"/>
      <c r="N2" s="9"/>
      <c r="O2" s="9"/>
      <c r="P2" s="9"/>
    </row>
    <row r="3" s="1" customFormat="1" ht="42.75" spans="1:16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3" t="s">
        <v>8</v>
      </c>
      <c r="H3" s="11" t="s">
        <v>9</v>
      </c>
      <c r="I3" s="11" t="s">
        <v>10</v>
      </c>
      <c r="J3" s="11" t="s">
        <v>11</v>
      </c>
      <c r="K3" s="13" t="s">
        <v>12</v>
      </c>
      <c r="L3" s="13" t="s">
        <v>13</v>
      </c>
      <c r="M3" s="13" t="s">
        <v>14</v>
      </c>
      <c r="N3" s="11" t="s">
        <v>15</v>
      </c>
      <c r="O3" s="11" t="s">
        <v>16</v>
      </c>
      <c r="P3" s="11" t="s">
        <v>17</v>
      </c>
    </row>
    <row r="4" s="2" customFormat="1" spans="1:16">
      <c r="A4" s="14">
        <v>1</v>
      </c>
      <c r="B4" s="15" t="s">
        <v>18</v>
      </c>
      <c r="C4" s="15" t="s">
        <v>19</v>
      </c>
      <c r="D4" s="16" t="s">
        <v>20</v>
      </c>
      <c r="E4" s="15" t="s">
        <v>21</v>
      </c>
      <c r="F4" s="14">
        <v>66</v>
      </c>
      <c r="G4" s="17">
        <f t="shared" ref="G4:G64" si="0">F4*0.4</f>
        <v>26.4</v>
      </c>
      <c r="H4" s="17">
        <v>81.8</v>
      </c>
      <c r="I4" s="14">
        <v>0</v>
      </c>
      <c r="J4" s="14"/>
      <c r="K4" s="17">
        <f>H4+I4</f>
        <v>81.8</v>
      </c>
      <c r="L4" s="17">
        <f t="shared" ref="L4:L63" si="1">K4*0.6</f>
        <v>49.08</v>
      </c>
      <c r="M4" s="17">
        <f t="shared" ref="M4:M63" si="2">G4+L4</f>
        <v>75.48</v>
      </c>
      <c r="N4" s="14">
        <v>1</v>
      </c>
      <c r="O4" s="15" t="s">
        <v>22</v>
      </c>
      <c r="P4" s="14"/>
    </row>
    <row r="5" s="2" customFormat="1" spans="1:16">
      <c r="A5" s="14">
        <v>2</v>
      </c>
      <c r="B5" s="15" t="s">
        <v>18</v>
      </c>
      <c r="C5" s="15" t="s">
        <v>19</v>
      </c>
      <c r="D5" s="16" t="s">
        <v>23</v>
      </c>
      <c r="E5" s="15" t="s">
        <v>24</v>
      </c>
      <c r="F5" s="14">
        <v>62</v>
      </c>
      <c r="G5" s="17">
        <f t="shared" si="0"/>
        <v>24.8</v>
      </c>
      <c r="H5" s="17">
        <v>80</v>
      </c>
      <c r="I5" s="14">
        <v>0</v>
      </c>
      <c r="J5" s="14"/>
      <c r="K5" s="17">
        <f t="shared" ref="K5:K36" si="3">H5+I5</f>
        <v>80</v>
      </c>
      <c r="L5" s="17">
        <f t="shared" si="1"/>
        <v>48</v>
      </c>
      <c r="M5" s="17">
        <f t="shared" si="2"/>
        <v>72.8</v>
      </c>
      <c r="N5" s="14">
        <v>2</v>
      </c>
      <c r="O5" s="15" t="s">
        <v>22</v>
      </c>
      <c r="P5" s="14"/>
    </row>
    <row r="6" s="1" customFormat="1" spans="1:16">
      <c r="A6" s="18">
        <v>3</v>
      </c>
      <c r="B6" s="19" t="s">
        <v>18</v>
      </c>
      <c r="C6" s="19" t="s">
        <v>19</v>
      </c>
      <c r="D6" s="20" t="s">
        <v>25</v>
      </c>
      <c r="E6" s="19" t="s">
        <v>26</v>
      </c>
      <c r="F6" s="18">
        <v>66</v>
      </c>
      <c r="G6" s="21">
        <f t="shared" si="0"/>
        <v>26.4</v>
      </c>
      <c r="H6" s="21">
        <v>70.8</v>
      </c>
      <c r="I6" s="18">
        <v>0</v>
      </c>
      <c r="J6" s="18"/>
      <c r="K6" s="21">
        <f t="shared" si="3"/>
        <v>70.8</v>
      </c>
      <c r="L6" s="21">
        <f t="shared" si="1"/>
        <v>42.48</v>
      </c>
      <c r="M6" s="21">
        <f t="shared" si="2"/>
        <v>68.88</v>
      </c>
      <c r="N6" s="18">
        <v>3</v>
      </c>
      <c r="O6" s="19" t="s">
        <v>27</v>
      </c>
      <c r="P6" s="18"/>
    </row>
    <row r="7" s="1" customFormat="1" spans="1:16">
      <c r="A7" s="18">
        <v>4</v>
      </c>
      <c r="B7" s="19" t="s">
        <v>18</v>
      </c>
      <c r="C7" s="19" t="s">
        <v>19</v>
      </c>
      <c r="D7" s="20" t="s">
        <v>28</v>
      </c>
      <c r="E7" s="19" t="s">
        <v>29</v>
      </c>
      <c r="F7" s="18">
        <v>67</v>
      </c>
      <c r="G7" s="21">
        <f t="shared" si="0"/>
        <v>26.8</v>
      </c>
      <c r="H7" s="21">
        <v>68.8</v>
      </c>
      <c r="I7" s="18">
        <v>0</v>
      </c>
      <c r="J7" s="18"/>
      <c r="K7" s="21">
        <f t="shared" si="3"/>
        <v>68.8</v>
      </c>
      <c r="L7" s="21">
        <f t="shared" si="1"/>
        <v>41.28</v>
      </c>
      <c r="M7" s="21">
        <f t="shared" si="2"/>
        <v>68.08</v>
      </c>
      <c r="N7" s="18">
        <v>4</v>
      </c>
      <c r="O7" s="19" t="s">
        <v>27</v>
      </c>
      <c r="P7" s="18"/>
    </row>
    <row r="8" s="1" customFormat="1" spans="1:16">
      <c r="A8" s="18">
        <v>5</v>
      </c>
      <c r="B8" s="19" t="s">
        <v>18</v>
      </c>
      <c r="C8" s="19" t="s">
        <v>19</v>
      </c>
      <c r="D8" s="20" t="s">
        <v>30</v>
      </c>
      <c r="E8" s="19" t="s">
        <v>31</v>
      </c>
      <c r="F8" s="18">
        <v>65</v>
      </c>
      <c r="G8" s="21">
        <f t="shared" si="0"/>
        <v>26</v>
      </c>
      <c r="H8" s="21">
        <v>67.8</v>
      </c>
      <c r="I8" s="18">
        <v>0</v>
      </c>
      <c r="J8" s="18"/>
      <c r="K8" s="21">
        <f t="shared" si="3"/>
        <v>67.8</v>
      </c>
      <c r="L8" s="21">
        <f t="shared" si="1"/>
        <v>40.68</v>
      </c>
      <c r="M8" s="21">
        <f t="shared" si="2"/>
        <v>66.68</v>
      </c>
      <c r="N8" s="18">
        <v>5</v>
      </c>
      <c r="O8" s="19" t="s">
        <v>27</v>
      </c>
      <c r="P8" s="18"/>
    </row>
    <row r="9" s="1" customFormat="1" spans="1:16">
      <c r="A9" s="18">
        <v>6</v>
      </c>
      <c r="B9" s="19" t="s">
        <v>18</v>
      </c>
      <c r="C9" s="19" t="s">
        <v>19</v>
      </c>
      <c r="D9" s="20" t="s">
        <v>32</v>
      </c>
      <c r="E9" s="19" t="s">
        <v>33</v>
      </c>
      <c r="F9" s="18">
        <v>67</v>
      </c>
      <c r="G9" s="21">
        <f t="shared" si="0"/>
        <v>26.8</v>
      </c>
      <c r="H9" s="21">
        <v>58.2</v>
      </c>
      <c r="I9" s="18">
        <v>0</v>
      </c>
      <c r="J9" s="18"/>
      <c r="K9" s="21">
        <f t="shared" si="3"/>
        <v>58.2</v>
      </c>
      <c r="L9" s="21">
        <f t="shared" si="1"/>
        <v>34.92</v>
      </c>
      <c r="M9" s="21">
        <f t="shared" si="2"/>
        <v>61.72</v>
      </c>
      <c r="N9" s="18">
        <v>6</v>
      </c>
      <c r="O9" s="19" t="s">
        <v>27</v>
      </c>
      <c r="P9" s="18"/>
    </row>
    <row r="10" s="2" customFormat="1" ht="24" spans="1:16">
      <c r="A10" s="14">
        <v>7</v>
      </c>
      <c r="B10" s="15" t="s">
        <v>34</v>
      </c>
      <c r="C10" s="15" t="s">
        <v>35</v>
      </c>
      <c r="D10" s="16" t="s">
        <v>36</v>
      </c>
      <c r="E10" s="15" t="s">
        <v>37</v>
      </c>
      <c r="F10" s="14">
        <v>78</v>
      </c>
      <c r="G10" s="17">
        <f t="shared" si="0"/>
        <v>31.2</v>
      </c>
      <c r="H10" s="17">
        <v>80.18</v>
      </c>
      <c r="I10" s="14">
        <v>0</v>
      </c>
      <c r="J10" s="14"/>
      <c r="K10" s="17">
        <f t="shared" si="3"/>
        <v>80.18</v>
      </c>
      <c r="L10" s="17">
        <f t="shared" si="1"/>
        <v>48.108</v>
      </c>
      <c r="M10" s="17">
        <f t="shared" si="2"/>
        <v>79.308</v>
      </c>
      <c r="N10" s="14">
        <v>1</v>
      </c>
      <c r="O10" s="15" t="s">
        <v>22</v>
      </c>
      <c r="P10" s="14"/>
    </row>
    <row r="11" s="1" customFormat="1" ht="24" spans="1:16">
      <c r="A11" s="18">
        <v>8</v>
      </c>
      <c r="B11" s="19" t="s">
        <v>34</v>
      </c>
      <c r="C11" s="19" t="s">
        <v>35</v>
      </c>
      <c r="D11" s="20" t="s">
        <v>38</v>
      </c>
      <c r="E11" s="19" t="s">
        <v>39</v>
      </c>
      <c r="F11" s="18">
        <v>80</v>
      </c>
      <c r="G11" s="21">
        <f t="shared" si="0"/>
        <v>32</v>
      </c>
      <c r="H11" s="21">
        <v>75.12</v>
      </c>
      <c r="I11" s="18">
        <v>0</v>
      </c>
      <c r="J11" s="18"/>
      <c r="K11" s="21">
        <f t="shared" si="3"/>
        <v>75.12</v>
      </c>
      <c r="L11" s="21">
        <f t="shared" si="1"/>
        <v>45.072</v>
      </c>
      <c r="M11" s="21">
        <f t="shared" si="2"/>
        <v>77.072</v>
      </c>
      <c r="N11" s="18">
        <v>2</v>
      </c>
      <c r="O11" s="19" t="s">
        <v>27</v>
      </c>
      <c r="P11" s="18"/>
    </row>
    <row r="12" s="1" customFormat="1" ht="24" spans="1:16">
      <c r="A12" s="18">
        <v>9</v>
      </c>
      <c r="B12" s="19" t="s">
        <v>34</v>
      </c>
      <c r="C12" s="19" t="s">
        <v>35</v>
      </c>
      <c r="D12" s="20" t="s">
        <v>40</v>
      </c>
      <c r="E12" s="19" t="s">
        <v>41</v>
      </c>
      <c r="F12" s="18">
        <v>78</v>
      </c>
      <c r="G12" s="21">
        <f t="shared" si="0"/>
        <v>31.2</v>
      </c>
      <c r="H12" s="21">
        <v>73.94</v>
      </c>
      <c r="I12" s="18">
        <v>2</v>
      </c>
      <c r="J12" s="19" t="s">
        <v>42</v>
      </c>
      <c r="K12" s="21">
        <f t="shared" si="3"/>
        <v>75.94</v>
      </c>
      <c r="L12" s="21">
        <f t="shared" si="1"/>
        <v>45.564</v>
      </c>
      <c r="M12" s="21">
        <f t="shared" si="2"/>
        <v>76.764</v>
      </c>
      <c r="N12" s="18">
        <v>3</v>
      </c>
      <c r="O12" s="19" t="s">
        <v>27</v>
      </c>
      <c r="P12" s="18"/>
    </row>
    <row r="13" s="2" customFormat="1" spans="1:16">
      <c r="A13" s="14">
        <v>10</v>
      </c>
      <c r="B13" s="15" t="s">
        <v>43</v>
      </c>
      <c r="C13" s="15" t="s">
        <v>44</v>
      </c>
      <c r="D13" s="16" t="s">
        <v>45</v>
      </c>
      <c r="E13" s="15" t="s">
        <v>46</v>
      </c>
      <c r="F13" s="14">
        <v>79</v>
      </c>
      <c r="G13" s="17">
        <f t="shared" si="0"/>
        <v>31.6</v>
      </c>
      <c r="H13" s="17">
        <v>86.3</v>
      </c>
      <c r="I13" s="14">
        <v>4</v>
      </c>
      <c r="J13" s="15" t="s">
        <v>47</v>
      </c>
      <c r="K13" s="17">
        <f t="shared" si="3"/>
        <v>90.3</v>
      </c>
      <c r="L13" s="17">
        <f t="shared" si="1"/>
        <v>54.18</v>
      </c>
      <c r="M13" s="17">
        <f t="shared" si="2"/>
        <v>85.78</v>
      </c>
      <c r="N13" s="14">
        <v>1</v>
      </c>
      <c r="O13" s="15" t="s">
        <v>22</v>
      </c>
      <c r="P13" s="14"/>
    </row>
    <row r="14" s="2" customFormat="1" spans="1:16">
      <c r="A14" s="14">
        <v>11</v>
      </c>
      <c r="B14" s="15" t="s">
        <v>43</v>
      </c>
      <c r="C14" s="15" t="s">
        <v>44</v>
      </c>
      <c r="D14" s="16" t="s">
        <v>48</v>
      </c>
      <c r="E14" s="15" t="s">
        <v>49</v>
      </c>
      <c r="F14" s="14">
        <v>80</v>
      </c>
      <c r="G14" s="17">
        <f t="shared" si="0"/>
        <v>32</v>
      </c>
      <c r="H14" s="17">
        <v>82</v>
      </c>
      <c r="I14" s="14">
        <v>0</v>
      </c>
      <c r="J14" s="14"/>
      <c r="K14" s="17">
        <f t="shared" si="3"/>
        <v>82</v>
      </c>
      <c r="L14" s="17">
        <f t="shared" si="1"/>
        <v>49.2</v>
      </c>
      <c r="M14" s="17">
        <f t="shared" si="2"/>
        <v>81.2</v>
      </c>
      <c r="N14" s="14">
        <v>2</v>
      </c>
      <c r="O14" s="15" t="s">
        <v>22</v>
      </c>
      <c r="P14" s="14"/>
    </row>
    <row r="15" s="1" customFormat="1" spans="1:16">
      <c r="A15" s="18">
        <v>12</v>
      </c>
      <c r="B15" s="19" t="s">
        <v>43</v>
      </c>
      <c r="C15" s="19" t="s">
        <v>50</v>
      </c>
      <c r="D15" s="20" t="s">
        <v>51</v>
      </c>
      <c r="E15" s="19" t="s">
        <v>52</v>
      </c>
      <c r="F15" s="18">
        <v>80</v>
      </c>
      <c r="G15" s="21">
        <f t="shared" si="0"/>
        <v>32</v>
      </c>
      <c r="H15" s="21">
        <v>81.8</v>
      </c>
      <c r="I15" s="18">
        <v>0</v>
      </c>
      <c r="J15" s="18"/>
      <c r="K15" s="21">
        <f t="shared" si="3"/>
        <v>81.8</v>
      </c>
      <c r="L15" s="21">
        <f t="shared" si="1"/>
        <v>49.08</v>
      </c>
      <c r="M15" s="21">
        <f t="shared" si="2"/>
        <v>81.08</v>
      </c>
      <c r="N15" s="18">
        <v>3</v>
      </c>
      <c r="O15" s="19" t="s">
        <v>27</v>
      </c>
      <c r="P15" s="18"/>
    </row>
    <row r="16" s="1" customFormat="1" spans="1:16">
      <c r="A16" s="18">
        <v>13</v>
      </c>
      <c r="B16" s="19" t="s">
        <v>43</v>
      </c>
      <c r="C16" s="19" t="s">
        <v>50</v>
      </c>
      <c r="D16" s="20" t="s">
        <v>53</v>
      </c>
      <c r="E16" s="19" t="s">
        <v>54</v>
      </c>
      <c r="F16" s="18">
        <v>79</v>
      </c>
      <c r="G16" s="21">
        <f t="shared" si="0"/>
        <v>31.6</v>
      </c>
      <c r="H16" s="21">
        <v>75.4</v>
      </c>
      <c r="I16" s="18">
        <v>0</v>
      </c>
      <c r="J16" s="18"/>
      <c r="K16" s="21">
        <f t="shared" si="3"/>
        <v>75.4</v>
      </c>
      <c r="L16" s="21">
        <f t="shared" si="1"/>
        <v>45.24</v>
      </c>
      <c r="M16" s="21">
        <f t="shared" si="2"/>
        <v>76.84</v>
      </c>
      <c r="N16" s="18">
        <v>4</v>
      </c>
      <c r="O16" s="19" t="s">
        <v>27</v>
      </c>
      <c r="P16" s="18"/>
    </row>
    <row r="17" s="1" customFormat="1" spans="1:16">
      <c r="A17" s="18">
        <v>14</v>
      </c>
      <c r="B17" s="19" t="s">
        <v>43</v>
      </c>
      <c r="C17" s="19" t="s">
        <v>50</v>
      </c>
      <c r="D17" s="20" t="s">
        <v>55</v>
      </c>
      <c r="E17" s="19" t="s">
        <v>56</v>
      </c>
      <c r="F17" s="18">
        <v>76</v>
      </c>
      <c r="G17" s="21">
        <f t="shared" si="0"/>
        <v>30.4</v>
      </c>
      <c r="H17" s="21">
        <v>76.7</v>
      </c>
      <c r="I17" s="18">
        <v>0</v>
      </c>
      <c r="J17" s="18"/>
      <c r="K17" s="21">
        <f t="shared" si="3"/>
        <v>76.7</v>
      </c>
      <c r="L17" s="21">
        <f t="shared" si="1"/>
        <v>46.02</v>
      </c>
      <c r="M17" s="21">
        <f t="shared" si="2"/>
        <v>76.42</v>
      </c>
      <c r="N17" s="18">
        <v>5</v>
      </c>
      <c r="O17" s="19" t="s">
        <v>27</v>
      </c>
      <c r="P17" s="18"/>
    </row>
    <row r="18" s="1" customFormat="1" spans="1:16">
      <c r="A18" s="18">
        <v>15</v>
      </c>
      <c r="B18" s="19" t="s">
        <v>43</v>
      </c>
      <c r="C18" s="19" t="s">
        <v>50</v>
      </c>
      <c r="D18" s="20" t="s">
        <v>57</v>
      </c>
      <c r="E18" s="19" t="s">
        <v>58</v>
      </c>
      <c r="F18" s="18">
        <v>78</v>
      </c>
      <c r="G18" s="21">
        <f t="shared" si="0"/>
        <v>31.2</v>
      </c>
      <c r="H18" s="21">
        <v>72.9</v>
      </c>
      <c r="I18" s="18">
        <v>0</v>
      </c>
      <c r="J18" s="18"/>
      <c r="K18" s="21">
        <f t="shared" si="3"/>
        <v>72.9</v>
      </c>
      <c r="L18" s="21">
        <f t="shared" si="1"/>
        <v>43.74</v>
      </c>
      <c r="M18" s="21">
        <f t="shared" si="2"/>
        <v>74.94</v>
      </c>
      <c r="N18" s="18">
        <v>6</v>
      </c>
      <c r="O18" s="19" t="s">
        <v>27</v>
      </c>
      <c r="P18" s="18"/>
    </row>
    <row r="19" s="2" customFormat="1" spans="1:16">
      <c r="A19" s="14">
        <v>16</v>
      </c>
      <c r="B19" s="15" t="s">
        <v>43</v>
      </c>
      <c r="C19" s="15" t="s">
        <v>59</v>
      </c>
      <c r="D19" s="16" t="s">
        <v>60</v>
      </c>
      <c r="E19" s="15" t="s">
        <v>61</v>
      </c>
      <c r="F19" s="14">
        <v>79</v>
      </c>
      <c r="G19" s="17">
        <f t="shared" si="0"/>
        <v>31.6</v>
      </c>
      <c r="H19" s="17">
        <v>83.6</v>
      </c>
      <c r="I19" s="14">
        <v>4</v>
      </c>
      <c r="J19" s="15" t="s">
        <v>47</v>
      </c>
      <c r="K19" s="17">
        <f t="shared" si="3"/>
        <v>87.6</v>
      </c>
      <c r="L19" s="17">
        <f t="shared" si="1"/>
        <v>52.56</v>
      </c>
      <c r="M19" s="17">
        <f t="shared" si="2"/>
        <v>84.16</v>
      </c>
      <c r="N19" s="14">
        <v>1</v>
      </c>
      <c r="O19" s="15" t="s">
        <v>22</v>
      </c>
      <c r="P19" s="14"/>
    </row>
    <row r="20" s="2" customFormat="1" spans="1:16">
      <c r="A20" s="14">
        <v>17</v>
      </c>
      <c r="B20" s="15" t="s">
        <v>43</v>
      </c>
      <c r="C20" s="15" t="s">
        <v>59</v>
      </c>
      <c r="D20" s="16" t="s">
        <v>62</v>
      </c>
      <c r="E20" s="15" t="s">
        <v>63</v>
      </c>
      <c r="F20" s="14">
        <v>76</v>
      </c>
      <c r="G20" s="17">
        <f t="shared" si="0"/>
        <v>30.4</v>
      </c>
      <c r="H20" s="17">
        <v>82</v>
      </c>
      <c r="I20" s="14">
        <v>4</v>
      </c>
      <c r="J20" s="15" t="s">
        <v>47</v>
      </c>
      <c r="K20" s="17">
        <f t="shared" si="3"/>
        <v>86</v>
      </c>
      <c r="L20" s="17">
        <f t="shared" si="1"/>
        <v>51.6</v>
      </c>
      <c r="M20" s="17">
        <f t="shared" si="2"/>
        <v>82</v>
      </c>
      <c r="N20" s="14">
        <v>2</v>
      </c>
      <c r="O20" s="15" t="s">
        <v>22</v>
      </c>
      <c r="P20" s="14"/>
    </row>
    <row r="21" s="1" customFormat="1" spans="1:16">
      <c r="A21" s="18">
        <v>18</v>
      </c>
      <c r="B21" s="19" t="s">
        <v>43</v>
      </c>
      <c r="C21" s="19" t="s">
        <v>64</v>
      </c>
      <c r="D21" s="20" t="s">
        <v>65</v>
      </c>
      <c r="E21" s="19" t="s">
        <v>66</v>
      </c>
      <c r="F21" s="18">
        <v>74</v>
      </c>
      <c r="G21" s="21">
        <f t="shared" si="0"/>
        <v>29.6</v>
      </c>
      <c r="H21" s="21">
        <v>81.5</v>
      </c>
      <c r="I21" s="18">
        <v>0</v>
      </c>
      <c r="J21" s="18"/>
      <c r="K21" s="21">
        <f t="shared" si="3"/>
        <v>81.5</v>
      </c>
      <c r="L21" s="21">
        <f t="shared" si="1"/>
        <v>48.9</v>
      </c>
      <c r="M21" s="21">
        <f t="shared" si="2"/>
        <v>78.5</v>
      </c>
      <c r="N21" s="18">
        <v>3</v>
      </c>
      <c r="O21" s="19" t="s">
        <v>27</v>
      </c>
      <c r="P21" s="18"/>
    </row>
    <row r="22" s="1" customFormat="1" spans="1:16">
      <c r="A22" s="18">
        <v>19</v>
      </c>
      <c r="B22" s="19" t="s">
        <v>43</v>
      </c>
      <c r="C22" s="19" t="s">
        <v>64</v>
      </c>
      <c r="D22" s="20" t="s">
        <v>67</v>
      </c>
      <c r="E22" s="19" t="s">
        <v>68</v>
      </c>
      <c r="F22" s="18">
        <v>74</v>
      </c>
      <c r="G22" s="21">
        <f t="shared" si="0"/>
        <v>29.6</v>
      </c>
      <c r="H22" s="21">
        <v>76.8</v>
      </c>
      <c r="I22" s="18">
        <v>4</v>
      </c>
      <c r="J22" s="19" t="s">
        <v>47</v>
      </c>
      <c r="K22" s="21">
        <f t="shared" si="3"/>
        <v>80.8</v>
      </c>
      <c r="L22" s="21">
        <f t="shared" si="1"/>
        <v>48.48</v>
      </c>
      <c r="M22" s="21">
        <f t="shared" si="2"/>
        <v>78.08</v>
      </c>
      <c r="N22" s="18">
        <v>4</v>
      </c>
      <c r="O22" s="19" t="s">
        <v>27</v>
      </c>
      <c r="P22" s="18"/>
    </row>
    <row r="23" s="1" customFormat="1" spans="1:16">
      <c r="A23" s="18">
        <v>20</v>
      </c>
      <c r="B23" s="19" t="s">
        <v>43</v>
      </c>
      <c r="C23" s="19" t="s">
        <v>64</v>
      </c>
      <c r="D23" s="20" t="s">
        <v>69</v>
      </c>
      <c r="E23" s="19" t="s">
        <v>70</v>
      </c>
      <c r="F23" s="18">
        <v>79</v>
      </c>
      <c r="G23" s="21">
        <f t="shared" si="0"/>
        <v>31.6</v>
      </c>
      <c r="H23" s="21">
        <v>76.9</v>
      </c>
      <c r="I23" s="18">
        <v>0</v>
      </c>
      <c r="J23" s="18"/>
      <c r="K23" s="21">
        <f t="shared" si="3"/>
        <v>76.9</v>
      </c>
      <c r="L23" s="21">
        <f t="shared" si="1"/>
        <v>46.14</v>
      </c>
      <c r="M23" s="21">
        <f t="shared" si="2"/>
        <v>77.74</v>
      </c>
      <c r="N23" s="18">
        <v>5</v>
      </c>
      <c r="O23" s="19" t="s">
        <v>27</v>
      </c>
      <c r="P23" s="18"/>
    </row>
    <row r="24" s="1" customFormat="1" spans="1:16">
      <c r="A24" s="18">
        <v>21</v>
      </c>
      <c r="B24" s="19" t="s">
        <v>43</v>
      </c>
      <c r="C24" s="19" t="s">
        <v>64</v>
      </c>
      <c r="D24" s="20" t="s">
        <v>71</v>
      </c>
      <c r="E24" s="19" t="s">
        <v>72</v>
      </c>
      <c r="F24" s="18">
        <v>74</v>
      </c>
      <c r="G24" s="21">
        <f t="shared" si="0"/>
        <v>29.6</v>
      </c>
      <c r="H24" s="21">
        <v>77.9</v>
      </c>
      <c r="I24" s="18">
        <v>0</v>
      </c>
      <c r="J24" s="18"/>
      <c r="K24" s="21">
        <f t="shared" si="3"/>
        <v>77.9</v>
      </c>
      <c r="L24" s="21">
        <f t="shared" si="1"/>
        <v>46.74</v>
      </c>
      <c r="M24" s="21">
        <f t="shared" si="2"/>
        <v>76.34</v>
      </c>
      <c r="N24" s="18">
        <v>6</v>
      </c>
      <c r="O24" s="19" t="s">
        <v>27</v>
      </c>
      <c r="P24" s="18"/>
    </row>
    <row r="25" s="1" customFormat="1" spans="1:16">
      <c r="A25" s="18">
        <v>22</v>
      </c>
      <c r="B25" s="19" t="s">
        <v>43</v>
      </c>
      <c r="C25" s="19" t="s">
        <v>64</v>
      </c>
      <c r="D25" s="20" t="s">
        <v>73</v>
      </c>
      <c r="E25" s="19" t="s">
        <v>74</v>
      </c>
      <c r="F25" s="18">
        <v>74</v>
      </c>
      <c r="G25" s="21">
        <f t="shared" si="0"/>
        <v>29.6</v>
      </c>
      <c r="H25" s="21">
        <v>76.6</v>
      </c>
      <c r="I25" s="18">
        <v>0</v>
      </c>
      <c r="J25" s="18"/>
      <c r="K25" s="21">
        <f t="shared" si="3"/>
        <v>76.6</v>
      </c>
      <c r="L25" s="21">
        <f t="shared" si="1"/>
        <v>45.96</v>
      </c>
      <c r="M25" s="21">
        <f t="shared" si="2"/>
        <v>75.56</v>
      </c>
      <c r="N25" s="18">
        <v>7</v>
      </c>
      <c r="O25" s="19" t="s">
        <v>27</v>
      </c>
      <c r="P25" s="18"/>
    </row>
    <row r="26" s="1" customFormat="1" spans="1:16">
      <c r="A26" s="18">
        <v>23</v>
      </c>
      <c r="B26" s="19" t="s">
        <v>43</v>
      </c>
      <c r="C26" s="19" t="s">
        <v>64</v>
      </c>
      <c r="D26" s="20" t="s">
        <v>75</v>
      </c>
      <c r="E26" s="19" t="s">
        <v>76</v>
      </c>
      <c r="F26" s="18">
        <v>76</v>
      </c>
      <c r="G26" s="21">
        <f t="shared" si="0"/>
        <v>30.4</v>
      </c>
      <c r="H26" s="21">
        <v>74.7</v>
      </c>
      <c r="I26" s="18">
        <v>0</v>
      </c>
      <c r="J26" s="18"/>
      <c r="K26" s="21">
        <f t="shared" si="3"/>
        <v>74.7</v>
      </c>
      <c r="L26" s="21">
        <f t="shared" si="1"/>
        <v>44.82</v>
      </c>
      <c r="M26" s="21">
        <f t="shared" si="2"/>
        <v>75.22</v>
      </c>
      <c r="N26" s="18">
        <v>8</v>
      </c>
      <c r="O26" s="19" t="s">
        <v>27</v>
      </c>
      <c r="P26" s="18"/>
    </row>
    <row r="27" s="1" customFormat="1" spans="1:16">
      <c r="A27" s="18">
        <v>24</v>
      </c>
      <c r="B27" s="19" t="s">
        <v>43</v>
      </c>
      <c r="C27" s="19" t="s">
        <v>64</v>
      </c>
      <c r="D27" s="20" t="s">
        <v>77</v>
      </c>
      <c r="E27" s="19" t="s">
        <v>78</v>
      </c>
      <c r="F27" s="18">
        <v>74</v>
      </c>
      <c r="G27" s="21">
        <f t="shared" si="0"/>
        <v>29.6</v>
      </c>
      <c r="H27" s="21">
        <v>70.3</v>
      </c>
      <c r="I27" s="18">
        <v>4</v>
      </c>
      <c r="J27" s="19" t="s">
        <v>47</v>
      </c>
      <c r="K27" s="21">
        <f t="shared" si="3"/>
        <v>74.3</v>
      </c>
      <c r="L27" s="21">
        <f t="shared" si="1"/>
        <v>44.58</v>
      </c>
      <c r="M27" s="21">
        <f t="shared" si="2"/>
        <v>74.18</v>
      </c>
      <c r="N27" s="18">
        <v>9</v>
      </c>
      <c r="O27" s="19" t="s">
        <v>27</v>
      </c>
      <c r="P27" s="18"/>
    </row>
    <row r="28" s="1" customFormat="1" spans="1:16">
      <c r="A28" s="18">
        <v>25</v>
      </c>
      <c r="B28" s="19" t="s">
        <v>43</v>
      </c>
      <c r="C28" s="19" t="s">
        <v>64</v>
      </c>
      <c r="D28" s="20" t="s">
        <v>79</v>
      </c>
      <c r="E28" s="19" t="s">
        <v>80</v>
      </c>
      <c r="F28" s="18">
        <v>74</v>
      </c>
      <c r="G28" s="21">
        <f t="shared" si="0"/>
        <v>29.6</v>
      </c>
      <c r="H28" s="21">
        <v>71.4</v>
      </c>
      <c r="I28" s="18">
        <v>0</v>
      </c>
      <c r="J28" s="18"/>
      <c r="K28" s="21">
        <f t="shared" si="3"/>
        <v>71.4</v>
      </c>
      <c r="L28" s="21">
        <f t="shared" si="1"/>
        <v>42.84</v>
      </c>
      <c r="M28" s="21">
        <f t="shared" si="2"/>
        <v>72.44</v>
      </c>
      <c r="N28" s="18">
        <v>10</v>
      </c>
      <c r="O28" s="19" t="s">
        <v>27</v>
      </c>
      <c r="P28" s="18"/>
    </row>
    <row r="29" s="2" customFormat="1" spans="1:16">
      <c r="A29" s="14">
        <v>26</v>
      </c>
      <c r="B29" s="15" t="s">
        <v>43</v>
      </c>
      <c r="C29" s="15" t="s">
        <v>81</v>
      </c>
      <c r="D29" s="16" t="s">
        <v>82</v>
      </c>
      <c r="E29" s="15" t="s">
        <v>83</v>
      </c>
      <c r="F29" s="14">
        <v>65</v>
      </c>
      <c r="G29" s="17">
        <f t="shared" si="0"/>
        <v>26</v>
      </c>
      <c r="H29" s="17">
        <v>77.14</v>
      </c>
      <c r="I29" s="14">
        <v>0</v>
      </c>
      <c r="J29" s="14"/>
      <c r="K29" s="17">
        <f t="shared" si="3"/>
        <v>77.14</v>
      </c>
      <c r="L29" s="17">
        <f t="shared" si="1"/>
        <v>46.284</v>
      </c>
      <c r="M29" s="17">
        <f t="shared" si="2"/>
        <v>72.284</v>
      </c>
      <c r="N29" s="14">
        <v>1</v>
      </c>
      <c r="O29" s="15" t="s">
        <v>22</v>
      </c>
      <c r="P29" s="14"/>
    </row>
    <row r="30" s="2" customFormat="1" ht="24.75" spans="1:16">
      <c r="A30" s="14">
        <v>27</v>
      </c>
      <c r="B30" s="15" t="s">
        <v>84</v>
      </c>
      <c r="C30" s="15" t="s">
        <v>85</v>
      </c>
      <c r="D30" s="16" t="s">
        <v>86</v>
      </c>
      <c r="E30" s="15" t="s">
        <v>87</v>
      </c>
      <c r="F30" s="14">
        <v>76</v>
      </c>
      <c r="G30" s="17">
        <f t="shared" si="0"/>
        <v>30.4</v>
      </c>
      <c r="H30" s="17">
        <v>84.4</v>
      </c>
      <c r="I30" s="14">
        <v>6</v>
      </c>
      <c r="J30" s="14" t="s">
        <v>88</v>
      </c>
      <c r="K30" s="17">
        <f t="shared" si="3"/>
        <v>90.4</v>
      </c>
      <c r="L30" s="17">
        <f t="shared" si="1"/>
        <v>54.24</v>
      </c>
      <c r="M30" s="17">
        <f t="shared" si="2"/>
        <v>84.64</v>
      </c>
      <c r="N30" s="14">
        <v>1</v>
      </c>
      <c r="O30" s="15" t="s">
        <v>22</v>
      </c>
      <c r="P30" s="14"/>
    </row>
    <row r="31" s="1" customFormat="1" spans="1:16">
      <c r="A31" s="18">
        <v>28</v>
      </c>
      <c r="B31" s="19" t="s">
        <v>84</v>
      </c>
      <c r="C31" s="19" t="s">
        <v>85</v>
      </c>
      <c r="D31" s="20" t="s">
        <v>89</v>
      </c>
      <c r="E31" s="19" t="s">
        <v>90</v>
      </c>
      <c r="F31" s="18">
        <v>66</v>
      </c>
      <c r="G31" s="21">
        <f t="shared" si="0"/>
        <v>26.4</v>
      </c>
      <c r="H31" s="21">
        <v>75.6</v>
      </c>
      <c r="I31" s="18">
        <v>0</v>
      </c>
      <c r="J31" s="18"/>
      <c r="K31" s="21">
        <f t="shared" si="3"/>
        <v>75.6</v>
      </c>
      <c r="L31" s="21">
        <f t="shared" si="1"/>
        <v>45.36</v>
      </c>
      <c r="M31" s="21">
        <f t="shared" si="2"/>
        <v>71.76</v>
      </c>
      <c r="N31" s="18">
        <v>2</v>
      </c>
      <c r="O31" s="19" t="s">
        <v>27</v>
      </c>
      <c r="P31" s="18"/>
    </row>
    <row r="32" s="2" customFormat="1" spans="1:16">
      <c r="A32" s="14">
        <v>29</v>
      </c>
      <c r="B32" s="15" t="s">
        <v>91</v>
      </c>
      <c r="C32" s="15" t="s">
        <v>92</v>
      </c>
      <c r="D32" s="16" t="s">
        <v>93</v>
      </c>
      <c r="E32" s="15" t="s">
        <v>94</v>
      </c>
      <c r="F32" s="14">
        <v>67</v>
      </c>
      <c r="G32" s="17">
        <f t="shared" si="0"/>
        <v>26.8</v>
      </c>
      <c r="H32" s="17">
        <v>71.8</v>
      </c>
      <c r="I32" s="14">
        <v>0</v>
      </c>
      <c r="J32" s="14"/>
      <c r="K32" s="17">
        <f t="shared" si="3"/>
        <v>71.8</v>
      </c>
      <c r="L32" s="17">
        <f t="shared" si="1"/>
        <v>43.08</v>
      </c>
      <c r="M32" s="17">
        <f t="shared" si="2"/>
        <v>69.88</v>
      </c>
      <c r="N32" s="14">
        <v>1</v>
      </c>
      <c r="O32" s="15" t="s">
        <v>22</v>
      </c>
      <c r="P32" s="14"/>
    </row>
    <row r="33" s="1" customFormat="1" ht="24.75" spans="1:16">
      <c r="A33" s="18">
        <v>30</v>
      </c>
      <c r="B33" s="19" t="s">
        <v>91</v>
      </c>
      <c r="C33" s="19" t="s">
        <v>92</v>
      </c>
      <c r="D33" s="20" t="s">
        <v>95</v>
      </c>
      <c r="E33" s="19" t="s">
        <v>96</v>
      </c>
      <c r="F33" s="18">
        <v>63</v>
      </c>
      <c r="G33" s="21">
        <f t="shared" si="0"/>
        <v>25.2</v>
      </c>
      <c r="H33" s="21">
        <v>62.8</v>
      </c>
      <c r="I33" s="18">
        <v>1</v>
      </c>
      <c r="J33" s="18" t="s">
        <v>97</v>
      </c>
      <c r="K33" s="21">
        <f t="shared" si="3"/>
        <v>63.8</v>
      </c>
      <c r="L33" s="21">
        <f t="shared" si="1"/>
        <v>38.28</v>
      </c>
      <c r="M33" s="21">
        <f t="shared" si="2"/>
        <v>63.48</v>
      </c>
      <c r="N33" s="18">
        <v>2</v>
      </c>
      <c r="O33" s="19" t="s">
        <v>27</v>
      </c>
      <c r="P33" s="18"/>
    </row>
    <row r="34" s="2" customFormat="1" spans="1:16">
      <c r="A34" s="14">
        <v>31</v>
      </c>
      <c r="B34" s="15" t="s">
        <v>98</v>
      </c>
      <c r="C34" s="15" t="s">
        <v>99</v>
      </c>
      <c r="D34" s="16" t="s">
        <v>100</v>
      </c>
      <c r="E34" s="15" t="s">
        <v>101</v>
      </c>
      <c r="F34" s="14">
        <v>78</v>
      </c>
      <c r="G34" s="17">
        <f t="shared" si="0"/>
        <v>31.2</v>
      </c>
      <c r="H34" s="17">
        <v>80.88</v>
      </c>
      <c r="I34" s="14">
        <v>0</v>
      </c>
      <c r="J34" s="14"/>
      <c r="K34" s="17">
        <f t="shared" si="3"/>
        <v>80.88</v>
      </c>
      <c r="L34" s="17">
        <f t="shared" si="1"/>
        <v>48.528</v>
      </c>
      <c r="M34" s="17">
        <f t="shared" si="2"/>
        <v>79.728</v>
      </c>
      <c r="N34" s="14">
        <v>1</v>
      </c>
      <c r="O34" s="15" t="s">
        <v>22</v>
      </c>
      <c r="P34" s="14"/>
    </row>
    <row r="35" s="1" customFormat="1" spans="1:16">
      <c r="A35" s="18">
        <v>32</v>
      </c>
      <c r="B35" s="19" t="s">
        <v>98</v>
      </c>
      <c r="C35" s="19" t="s">
        <v>99</v>
      </c>
      <c r="D35" s="20" t="s">
        <v>102</v>
      </c>
      <c r="E35" s="19" t="s">
        <v>103</v>
      </c>
      <c r="F35" s="18">
        <v>72</v>
      </c>
      <c r="G35" s="21">
        <f t="shared" si="0"/>
        <v>28.8</v>
      </c>
      <c r="H35" s="21">
        <v>79.62</v>
      </c>
      <c r="I35" s="18">
        <v>0</v>
      </c>
      <c r="J35" s="18"/>
      <c r="K35" s="21">
        <f t="shared" si="3"/>
        <v>79.62</v>
      </c>
      <c r="L35" s="21">
        <f t="shared" si="1"/>
        <v>47.772</v>
      </c>
      <c r="M35" s="21">
        <f t="shared" si="2"/>
        <v>76.572</v>
      </c>
      <c r="N35" s="18">
        <v>2</v>
      </c>
      <c r="O35" s="19" t="s">
        <v>27</v>
      </c>
      <c r="P35" s="18"/>
    </row>
    <row r="36" s="1" customFormat="1" spans="1:16">
      <c r="A36" s="18">
        <v>33</v>
      </c>
      <c r="B36" s="19" t="s">
        <v>98</v>
      </c>
      <c r="C36" s="19" t="s">
        <v>99</v>
      </c>
      <c r="D36" s="20" t="s">
        <v>104</v>
      </c>
      <c r="E36" s="19" t="s">
        <v>105</v>
      </c>
      <c r="F36" s="18">
        <v>71</v>
      </c>
      <c r="G36" s="21">
        <f t="shared" si="0"/>
        <v>28.4</v>
      </c>
      <c r="H36" s="21">
        <v>75.04</v>
      </c>
      <c r="I36" s="18">
        <v>0</v>
      </c>
      <c r="J36" s="18"/>
      <c r="K36" s="21">
        <f t="shared" si="3"/>
        <v>75.04</v>
      </c>
      <c r="L36" s="21">
        <f t="shared" si="1"/>
        <v>45.024</v>
      </c>
      <c r="M36" s="21">
        <f t="shared" si="2"/>
        <v>73.424</v>
      </c>
      <c r="N36" s="18">
        <v>3</v>
      </c>
      <c r="O36" s="19" t="s">
        <v>27</v>
      </c>
      <c r="P36" s="18"/>
    </row>
    <row r="37" s="1" customFormat="1" spans="1:16">
      <c r="A37" s="18">
        <v>34</v>
      </c>
      <c r="B37" s="19" t="s">
        <v>98</v>
      </c>
      <c r="C37" s="19" t="s">
        <v>99</v>
      </c>
      <c r="D37" s="20" t="s">
        <v>106</v>
      </c>
      <c r="E37" s="19" t="s">
        <v>107</v>
      </c>
      <c r="F37" s="18">
        <v>71</v>
      </c>
      <c r="G37" s="21">
        <f t="shared" si="0"/>
        <v>28.4</v>
      </c>
      <c r="H37" s="21">
        <v>74.32</v>
      </c>
      <c r="I37" s="18">
        <v>0</v>
      </c>
      <c r="J37" s="18"/>
      <c r="K37" s="21">
        <f t="shared" ref="K37:K64" si="4">H37+I37</f>
        <v>74.32</v>
      </c>
      <c r="L37" s="21">
        <f t="shared" si="1"/>
        <v>44.592</v>
      </c>
      <c r="M37" s="21">
        <f t="shared" si="2"/>
        <v>72.992</v>
      </c>
      <c r="N37" s="18">
        <v>4</v>
      </c>
      <c r="O37" s="19" t="s">
        <v>27</v>
      </c>
      <c r="P37" s="18"/>
    </row>
    <row r="38" s="1" customFormat="1" spans="1:16">
      <c r="A38" s="18">
        <v>35</v>
      </c>
      <c r="B38" s="19" t="s">
        <v>98</v>
      </c>
      <c r="C38" s="19" t="s">
        <v>99</v>
      </c>
      <c r="D38" s="20" t="s">
        <v>108</v>
      </c>
      <c r="E38" s="19" t="s">
        <v>109</v>
      </c>
      <c r="F38" s="18">
        <v>71</v>
      </c>
      <c r="G38" s="21">
        <f t="shared" si="0"/>
        <v>28.4</v>
      </c>
      <c r="H38" s="21">
        <v>62.66</v>
      </c>
      <c r="I38" s="18">
        <v>0</v>
      </c>
      <c r="J38" s="18"/>
      <c r="K38" s="21">
        <f t="shared" si="4"/>
        <v>62.66</v>
      </c>
      <c r="L38" s="21">
        <f t="shared" si="1"/>
        <v>37.596</v>
      </c>
      <c r="M38" s="21">
        <f t="shared" si="2"/>
        <v>65.996</v>
      </c>
      <c r="N38" s="18">
        <v>5</v>
      </c>
      <c r="O38" s="19" t="s">
        <v>27</v>
      </c>
      <c r="P38" s="18"/>
    </row>
    <row r="39" s="2" customFormat="1" ht="69" customHeight="1" spans="1:16">
      <c r="A39" s="14">
        <v>36</v>
      </c>
      <c r="B39" s="15" t="s">
        <v>110</v>
      </c>
      <c r="C39" s="15" t="s">
        <v>111</v>
      </c>
      <c r="D39" s="16" t="s">
        <v>112</v>
      </c>
      <c r="E39" s="15" t="s">
        <v>113</v>
      </c>
      <c r="F39" s="14">
        <v>75</v>
      </c>
      <c r="G39" s="17">
        <f t="shared" si="0"/>
        <v>30</v>
      </c>
      <c r="H39" s="17">
        <v>85.2</v>
      </c>
      <c r="I39" s="14">
        <v>0</v>
      </c>
      <c r="J39" s="14"/>
      <c r="K39" s="17">
        <f t="shared" si="4"/>
        <v>85.2</v>
      </c>
      <c r="L39" s="17">
        <f t="shared" si="1"/>
        <v>51.12</v>
      </c>
      <c r="M39" s="17">
        <f t="shared" si="2"/>
        <v>81.12</v>
      </c>
      <c r="N39" s="14">
        <v>1</v>
      </c>
      <c r="O39" s="15" t="s">
        <v>22</v>
      </c>
      <c r="P39" s="15" t="s">
        <v>114</v>
      </c>
    </row>
    <row r="40" s="1" customFormat="1" ht="24" spans="1:16">
      <c r="A40" s="18">
        <v>37</v>
      </c>
      <c r="B40" s="19" t="s">
        <v>110</v>
      </c>
      <c r="C40" s="19" t="s">
        <v>111</v>
      </c>
      <c r="D40" s="20" t="s">
        <v>115</v>
      </c>
      <c r="E40" s="19" t="s">
        <v>116</v>
      </c>
      <c r="F40" s="18">
        <v>84</v>
      </c>
      <c r="G40" s="21">
        <f t="shared" si="0"/>
        <v>33.6</v>
      </c>
      <c r="H40" s="21">
        <v>79.2</v>
      </c>
      <c r="I40" s="18">
        <v>0</v>
      </c>
      <c r="J40" s="18"/>
      <c r="K40" s="21">
        <f t="shared" si="4"/>
        <v>79.2</v>
      </c>
      <c r="L40" s="21">
        <f t="shared" si="1"/>
        <v>47.52</v>
      </c>
      <c r="M40" s="21">
        <f t="shared" si="2"/>
        <v>81.12</v>
      </c>
      <c r="N40" s="18">
        <v>2</v>
      </c>
      <c r="O40" s="19" t="s">
        <v>27</v>
      </c>
      <c r="P40" s="18"/>
    </row>
    <row r="41" s="1" customFormat="1" ht="24" spans="1:16">
      <c r="A41" s="18">
        <v>38</v>
      </c>
      <c r="B41" s="19" t="s">
        <v>110</v>
      </c>
      <c r="C41" s="19" t="s">
        <v>111</v>
      </c>
      <c r="D41" s="20" t="s">
        <v>117</v>
      </c>
      <c r="E41" s="19" t="s">
        <v>118</v>
      </c>
      <c r="F41" s="18">
        <v>75</v>
      </c>
      <c r="G41" s="21">
        <f t="shared" si="0"/>
        <v>30</v>
      </c>
      <c r="H41" s="21">
        <v>71.4</v>
      </c>
      <c r="I41" s="18">
        <v>0</v>
      </c>
      <c r="J41" s="18"/>
      <c r="K41" s="21">
        <f t="shared" si="4"/>
        <v>71.4</v>
      </c>
      <c r="L41" s="21">
        <f t="shared" si="1"/>
        <v>42.84</v>
      </c>
      <c r="M41" s="21">
        <f t="shared" si="2"/>
        <v>72.84</v>
      </c>
      <c r="N41" s="18">
        <v>3</v>
      </c>
      <c r="O41" s="19" t="s">
        <v>27</v>
      </c>
      <c r="P41" s="18"/>
    </row>
    <row r="42" s="2" customFormat="1" ht="24" spans="1:16">
      <c r="A42" s="14">
        <v>39</v>
      </c>
      <c r="B42" s="15" t="s">
        <v>110</v>
      </c>
      <c r="C42" s="15" t="s">
        <v>119</v>
      </c>
      <c r="D42" s="16" t="s">
        <v>120</v>
      </c>
      <c r="E42" s="15" t="s">
        <v>121</v>
      </c>
      <c r="F42" s="14">
        <v>73</v>
      </c>
      <c r="G42" s="17">
        <f t="shared" si="0"/>
        <v>29.2</v>
      </c>
      <c r="H42" s="17">
        <v>78.2</v>
      </c>
      <c r="I42" s="14">
        <v>0</v>
      </c>
      <c r="J42" s="14"/>
      <c r="K42" s="17">
        <f t="shared" si="4"/>
        <v>78.2</v>
      </c>
      <c r="L42" s="17">
        <f t="shared" si="1"/>
        <v>46.92</v>
      </c>
      <c r="M42" s="17">
        <f t="shared" si="2"/>
        <v>76.12</v>
      </c>
      <c r="N42" s="14">
        <v>1</v>
      </c>
      <c r="O42" s="15" t="s">
        <v>22</v>
      </c>
      <c r="P42" s="14"/>
    </row>
    <row r="43" s="1" customFormat="1" ht="24" spans="1:16">
      <c r="A43" s="18">
        <v>40</v>
      </c>
      <c r="B43" s="19" t="s">
        <v>110</v>
      </c>
      <c r="C43" s="19" t="s">
        <v>119</v>
      </c>
      <c r="D43" s="20" t="s">
        <v>122</v>
      </c>
      <c r="E43" s="19" t="s">
        <v>123</v>
      </c>
      <c r="F43" s="18">
        <v>71</v>
      </c>
      <c r="G43" s="21">
        <f t="shared" si="0"/>
        <v>28.4</v>
      </c>
      <c r="H43" s="21">
        <v>69</v>
      </c>
      <c r="I43" s="18">
        <v>0</v>
      </c>
      <c r="J43" s="18"/>
      <c r="K43" s="21">
        <f t="shared" si="4"/>
        <v>69</v>
      </c>
      <c r="L43" s="21">
        <f t="shared" si="1"/>
        <v>41.4</v>
      </c>
      <c r="M43" s="21">
        <f t="shared" si="2"/>
        <v>69.8</v>
      </c>
      <c r="N43" s="18">
        <v>2</v>
      </c>
      <c r="O43" s="19" t="s">
        <v>27</v>
      </c>
      <c r="P43" s="18"/>
    </row>
    <row r="44" s="2" customFormat="1" spans="1:16">
      <c r="A44" s="14">
        <v>41</v>
      </c>
      <c r="B44" s="15" t="s">
        <v>124</v>
      </c>
      <c r="C44" s="15" t="s">
        <v>125</v>
      </c>
      <c r="D44" s="16" t="s">
        <v>126</v>
      </c>
      <c r="E44" s="15" t="s">
        <v>127</v>
      </c>
      <c r="F44" s="14">
        <v>81</v>
      </c>
      <c r="G44" s="17">
        <f t="shared" si="0"/>
        <v>32.4</v>
      </c>
      <c r="H44" s="17">
        <v>85.62</v>
      </c>
      <c r="I44" s="14">
        <v>0</v>
      </c>
      <c r="J44" s="14"/>
      <c r="K44" s="17">
        <f t="shared" si="4"/>
        <v>85.62</v>
      </c>
      <c r="L44" s="17">
        <f t="shared" si="1"/>
        <v>51.372</v>
      </c>
      <c r="M44" s="17">
        <f t="shared" si="2"/>
        <v>83.772</v>
      </c>
      <c r="N44" s="14">
        <v>1</v>
      </c>
      <c r="O44" s="15" t="s">
        <v>22</v>
      </c>
      <c r="P44" s="14"/>
    </row>
    <row r="45" s="1" customFormat="1" spans="1:16">
      <c r="A45" s="18">
        <v>42</v>
      </c>
      <c r="B45" s="19" t="s">
        <v>124</v>
      </c>
      <c r="C45" s="19" t="s">
        <v>125</v>
      </c>
      <c r="D45" s="20" t="s">
        <v>128</v>
      </c>
      <c r="E45" s="19" t="s">
        <v>129</v>
      </c>
      <c r="F45" s="18">
        <v>75</v>
      </c>
      <c r="G45" s="21">
        <f t="shared" si="0"/>
        <v>30</v>
      </c>
      <c r="H45" s="21">
        <v>73.2</v>
      </c>
      <c r="I45" s="18">
        <v>0</v>
      </c>
      <c r="J45" s="18"/>
      <c r="K45" s="21">
        <f t="shared" si="4"/>
        <v>73.2</v>
      </c>
      <c r="L45" s="21">
        <f t="shared" si="1"/>
        <v>43.92</v>
      </c>
      <c r="M45" s="21">
        <f t="shared" si="2"/>
        <v>73.92</v>
      </c>
      <c r="N45" s="18">
        <v>2</v>
      </c>
      <c r="O45" s="19" t="s">
        <v>27</v>
      </c>
      <c r="P45" s="18"/>
    </row>
    <row r="46" s="2" customFormat="1" spans="1:16">
      <c r="A46" s="14">
        <v>43</v>
      </c>
      <c r="B46" s="15" t="s">
        <v>130</v>
      </c>
      <c r="C46" s="15" t="s">
        <v>119</v>
      </c>
      <c r="D46" s="16" t="s">
        <v>131</v>
      </c>
      <c r="E46" s="15" t="s">
        <v>132</v>
      </c>
      <c r="F46" s="14">
        <v>74</v>
      </c>
      <c r="G46" s="17">
        <f t="shared" si="0"/>
        <v>29.6</v>
      </c>
      <c r="H46" s="17">
        <v>85.9</v>
      </c>
      <c r="I46" s="14">
        <v>0</v>
      </c>
      <c r="J46" s="14"/>
      <c r="K46" s="17">
        <f t="shared" si="4"/>
        <v>85.9</v>
      </c>
      <c r="L46" s="17">
        <f t="shared" si="1"/>
        <v>51.54</v>
      </c>
      <c r="M46" s="17">
        <f t="shared" si="2"/>
        <v>81.14</v>
      </c>
      <c r="N46" s="14">
        <v>1</v>
      </c>
      <c r="O46" s="15" t="s">
        <v>22</v>
      </c>
      <c r="P46" s="14"/>
    </row>
    <row r="47" s="1" customFormat="1" spans="1:16">
      <c r="A47" s="18">
        <v>44</v>
      </c>
      <c r="B47" s="19" t="s">
        <v>130</v>
      </c>
      <c r="C47" s="19" t="s">
        <v>119</v>
      </c>
      <c r="D47" s="20" t="s">
        <v>133</v>
      </c>
      <c r="E47" s="19" t="s">
        <v>134</v>
      </c>
      <c r="F47" s="18">
        <v>75</v>
      </c>
      <c r="G47" s="21">
        <f t="shared" si="0"/>
        <v>30</v>
      </c>
      <c r="H47" s="21">
        <v>82.4</v>
      </c>
      <c r="I47" s="18">
        <v>0</v>
      </c>
      <c r="J47" s="18"/>
      <c r="K47" s="21">
        <f t="shared" si="4"/>
        <v>82.4</v>
      </c>
      <c r="L47" s="21">
        <f t="shared" si="1"/>
        <v>49.44</v>
      </c>
      <c r="M47" s="21">
        <f t="shared" si="2"/>
        <v>79.44</v>
      </c>
      <c r="N47" s="18">
        <v>2</v>
      </c>
      <c r="O47" s="19" t="s">
        <v>27</v>
      </c>
      <c r="P47" s="18"/>
    </row>
    <row r="48" s="1" customFormat="1" spans="1:16">
      <c r="A48" s="18">
        <v>45</v>
      </c>
      <c r="B48" s="19" t="s">
        <v>130</v>
      </c>
      <c r="C48" s="19" t="s">
        <v>119</v>
      </c>
      <c r="D48" s="20" t="s">
        <v>135</v>
      </c>
      <c r="E48" s="19" t="s">
        <v>136</v>
      </c>
      <c r="F48" s="18">
        <v>80</v>
      </c>
      <c r="G48" s="21">
        <f t="shared" si="0"/>
        <v>32</v>
      </c>
      <c r="H48" s="21">
        <v>78.1</v>
      </c>
      <c r="I48" s="18">
        <v>0</v>
      </c>
      <c r="J48" s="18"/>
      <c r="K48" s="21">
        <f t="shared" si="4"/>
        <v>78.1</v>
      </c>
      <c r="L48" s="21">
        <f t="shared" si="1"/>
        <v>46.86</v>
      </c>
      <c r="M48" s="21">
        <f t="shared" si="2"/>
        <v>78.86</v>
      </c>
      <c r="N48" s="18">
        <v>3</v>
      </c>
      <c r="O48" s="19" t="s">
        <v>27</v>
      </c>
      <c r="P48" s="18"/>
    </row>
    <row r="49" s="1" customFormat="1" spans="1:16">
      <c r="A49" s="18">
        <v>46</v>
      </c>
      <c r="B49" s="19" t="s">
        <v>130</v>
      </c>
      <c r="C49" s="19" t="s">
        <v>119</v>
      </c>
      <c r="D49" s="20" t="s">
        <v>137</v>
      </c>
      <c r="E49" s="19" t="s">
        <v>138</v>
      </c>
      <c r="F49" s="18">
        <v>74</v>
      </c>
      <c r="G49" s="21">
        <f t="shared" si="0"/>
        <v>29.6</v>
      </c>
      <c r="H49" s="21">
        <v>79.22</v>
      </c>
      <c r="I49" s="18">
        <v>0</v>
      </c>
      <c r="J49" s="18"/>
      <c r="K49" s="21">
        <f t="shared" si="4"/>
        <v>79.22</v>
      </c>
      <c r="L49" s="21">
        <f t="shared" si="1"/>
        <v>47.532</v>
      </c>
      <c r="M49" s="21">
        <f t="shared" si="2"/>
        <v>77.132</v>
      </c>
      <c r="N49" s="18">
        <v>4</v>
      </c>
      <c r="O49" s="19" t="s">
        <v>27</v>
      </c>
      <c r="P49" s="18"/>
    </row>
    <row r="50" s="2" customFormat="1" ht="28" customHeight="1" spans="1:16">
      <c r="A50" s="14">
        <v>47</v>
      </c>
      <c r="B50" s="15" t="s">
        <v>139</v>
      </c>
      <c r="C50" s="15" t="s">
        <v>140</v>
      </c>
      <c r="D50" s="16" t="s">
        <v>141</v>
      </c>
      <c r="E50" s="15" t="s">
        <v>142</v>
      </c>
      <c r="F50" s="14">
        <v>74</v>
      </c>
      <c r="G50" s="17">
        <f t="shared" si="0"/>
        <v>29.6</v>
      </c>
      <c r="H50" s="17">
        <v>77.96</v>
      </c>
      <c r="I50" s="14">
        <v>0</v>
      </c>
      <c r="J50" s="14"/>
      <c r="K50" s="17">
        <f t="shared" si="4"/>
        <v>77.96</v>
      </c>
      <c r="L50" s="17">
        <f t="shared" si="1"/>
        <v>46.776</v>
      </c>
      <c r="M50" s="17">
        <f t="shared" si="2"/>
        <v>76.376</v>
      </c>
      <c r="N50" s="14">
        <v>1</v>
      </c>
      <c r="O50" s="15" t="s">
        <v>22</v>
      </c>
      <c r="P50" s="14"/>
    </row>
    <row r="51" s="1" customFormat="1" ht="24" spans="1:16">
      <c r="A51" s="18">
        <v>48</v>
      </c>
      <c r="B51" s="19" t="s">
        <v>139</v>
      </c>
      <c r="C51" s="19" t="s">
        <v>140</v>
      </c>
      <c r="D51" s="20" t="s">
        <v>143</v>
      </c>
      <c r="E51" s="19" t="s">
        <v>144</v>
      </c>
      <c r="F51" s="18">
        <v>74</v>
      </c>
      <c r="G51" s="21">
        <f t="shared" si="0"/>
        <v>29.6</v>
      </c>
      <c r="H51" s="21">
        <v>75.04</v>
      </c>
      <c r="I51" s="18">
        <v>0</v>
      </c>
      <c r="J51" s="18"/>
      <c r="K51" s="21">
        <f t="shared" si="4"/>
        <v>75.04</v>
      </c>
      <c r="L51" s="21">
        <f t="shared" si="1"/>
        <v>45.024</v>
      </c>
      <c r="M51" s="21">
        <f t="shared" si="2"/>
        <v>74.624</v>
      </c>
      <c r="N51" s="18">
        <v>2</v>
      </c>
      <c r="O51" s="19" t="s">
        <v>27</v>
      </c>
      <c r="P51" s="18"/>
    </row>
    <row r="52" s="2" customFormat="1" ht="24.75" spans="1:16">
      <c r="A52" s="14">
        <v>49</v>
      </c>
      <c r="B52" s="15" t="s">
        <v>145</v>
      </c>
      <c r="C52" s="15" t="s">
        <v>146</v>
      </c>
      <c r="D52" s="16" t="s">
        <v>147</v>
      </c>
      <c r="E52" s="15" t="s">
        <v>148</v>
      </c>
      <c r="F52" s="14">
        <v>79</v>
      </c>
      <c r="G52" s="17">
        <f t="shared" si="0"/>
        <v>31.6</v>
      </c>
      <c r="H52" s="17">
        <v>82.58</v>
      </c>
      <c r="I52" s="14">
        <v>0</v>
      </c>
      <c r="J52" s="14"/>
      <c r="K52" s="17">
        <f t="shared" si="4"/>
        <v>82.58</v>
      </c>
      <c r="L52" s="17">
        <f t="shared" si="1"/>
        <v>49.548</v>
      </c>
      <c r="M52" s="17">
        <f t="shared" si="2"/>
        <v>81.148</v>
      </c>
      <c r="N52" s="14">
        <v>1</v>
      </c>
      <c r="O52" s="15" t="s">
        <v>22</v>
      </c>
      <c r="P52" s="14"/>
    </row>
    <row r="53" s="1" customFormat="1" ht="24.75" spans="1:16">
      <c r="A53" s="18">
        <v>50</v>
      </c>
      <c r="B53" s="19" t="s">
        <v>149</v>
      </c>
      <c r="C53" s="19" t="s">
        <v>146</v>
      </c>
      <c r="D53" s="20" t="s">
        <v>150</v>
      </c>
      <c r="E53" s="19" t="s">
        <v>151</v>
      </c>
      <c r="F53" s="18">
        <v>80</v>
      </c>
      <c r="G53" s="21">
        <f t="shared" si="0"/>
        <v>32</v>
      </c>
      <c r="H53" s="21">
        <v>74.42</v>
      </c>
      <c r="I53" s="18">
        <v>4</v>
      </c>
      <c r="J53" s="19" t="s">
        <v>47</v>
      </c>
      <c r="K53" s="21">
        <f t="shared" si="4"/>
        <v>78.42</v>
      </c>
      <c r="L53" s="21">
        <f t="shared" si="1"/>
        <v>47.052</v>
      </c>
      <c r="M53" s="21">
        <f t="shared" si="2"/>
        <v>79.052</v>
      </c>
      <c r="N53" s="18">
        <v>2</v>
      </c>
      <c r="O53" s="19" t="s">
        <v>27</v>
      </c>
      <c r="P53" s="18"/>
    </row>
    <row r="54" s="1" customFormat="1" ht="24.75" spans="1:16">
      <c r="A54" s="18">
        <v>51</v>
      </c>
      <c r="B54" s="19" t="s">
        <v>149</v>
      </c>
      <c r="C54" s="19" t="s">
        <v>146</v>
      </c>
      <c r="D54" s="20" t="s">
        <v>152</v>
      </c>
      <c r="E54" s="19" t="s">
        <v>153</v>
      </c>
      <c r="F54" s="18">
        <v>78</v>
      </c>
      <c r="G54" s="21">
        <f t="shared" si="0"/>
        <v>31.2</v>
      </c>
      <c r="H54" s="21">
        <v>76.12</v>
      </c>
      <c r="I54" s="18">
        <v>0</v>
      </c>
      <c r="J54" s="18"/>
      <c r="K54" s="21">
        <f t="shared" si="4"/>
        <v>76.12</v>
      </c>
      <c r="L54" s="21">
        <f t="shared" si="1"/>
        <v>45.672</v>
      </c>
      <c r="M54" s="21">
        <f t="shared" si="2"/>
        <v>76.872</v>
      </c>
      <c r="N54" s="18">
        <v>3</v>
      </c>
      <c r="O54" s="19" t="s">
        <v>27</v>
      </c>
      <c r="P54" s="18"/>
    </row>
    <row r="55" s="2" customFormat="1" ht="24" spans="1:16">
      <c r="A55" s="14">
        <v>52</v>
      </c>
      <c r="B55" s="15" t="s">
        <v>154</v>
      </c>
      <c r="C55" s="15" t="s">
        <v>155</v>
      </c>
      <c r="D55" s="16" t="s">
        <v>156</v>
      </c>
      <c r="E55" s="15" t="s">
        <v>157</v>
      </c>
      <c r="F55" s="14">
        <v>71</v>
      </c>
      <c r="G55" s="17">
        <f t="shared" si="0"/>
        <v>28.4</v>
      </c>
      <c r="H55" s="17">
        <v>77</v>
      </c>
      <c r="I55" s="14">
        <v>4</v>
      </c>
      <c r="J55" s="15" t="s">
        <v>47</v>
      </c>
      <c r="K55" s="17">
        <f t="shared" si="4"/>
        <v>81</v>
      </c>
      <c r="L55" s="17">
        <f t="shared" si="1"/>
        <v>48.6</v>
      </c>
      <c r="M55" s="17">
        <f t="shared" si="2"/>
        <v>77</v>
      </c>
      <c r="N55" s="14">
        <v>1</v>
      </c>
      <c r="O55" s="15" t="s">
        <v>22</v>
      </c>
      <c r="P55" s="14"/>
    </row>
    <row r="56" s="1" customFormat="1" ht="24" spans="1:16">
      <c r="A56" s="18">
        <v>53</v>
      </c>
      <c r="B56" s="19" t="s">
        <v>154</v>
      </c>
      <c r="C56" s="19" t="s">
        <v>155</v>
      </c>
      <c r="D56" s="20" t="s">
        <v>158</v>
      </c>
      <c r="E56" s="19" t="s">
        <v>159</v>
      </c>
      <c r="F56" s="18">
        <v>72</v>
      </c>
      <c r="G56" s="21">
        <f t="shared" si="0"/>
        <v>28.8</v>
      </c>
      <c r="H56" s="21">
        <v>79.6</v>
      </c>
      <c r="I56" s="18">
        <v>0</v>
      </c>
      <c r="J56" s="18"/>
      <c r="K56" s="21">
        <f t="shared" si="4"/>
        <v>79.6</v>
      </c>
      <c r="L56" s="21">
        <f t="shared" si="1"/>
        <v>47.76</v>
      </c>
      <c r="M56" s="21">
        <f t="shared" si="2"/>
        <v>76.56</v>
      </c>
      <c r="N56" s="18">
        <v>2</v>
      </c>
      <c r="O56" s="19" t="s">
        <v>27</v>
      </c>
      <c r="P56" s="18"/>
    </row>
    <row r="57" s="1" customFormat="1" ht="24" spans="1:16">
      <c r="A57" s="18">
        <v>54</v>
      </c>
      <c r="B57" s="19" t="s">
        <v>154</v>
      </c>
      <c r="C57" s="19" t="s">
        <v>155</v>
      </c>
      <c r="D57" s="20" t="s">
        <v>160</v>
      </c>
      <c r="E57" s="19" t="s">
        <v>161</v>
      </c>
      <c r="F57" s="18">
        <v>72</v>
      </c>
      <c r="G57" s="21">
        <f t="shared" si="0"/>
        <v>28.8</v>
      </c>
      <c r="H57" s="21">
        <v>78.8</v>
      </c>
      <c r="I57" s="18">
        <v>0</v>
      </c>
      <c r="J57" s="18"/>
      <c r="K57" s="21">
        <f t="shared" si="4"/>
        <v>78.8</v>
      </c>
      <c r="L57" s="21">
        <f t="shared" si="1"/>
        <v>47.28</v>
      </c>
      <c r="M57" s="21">
        <f t="shared" si="2"/>
        <v>76.08</v>
      </c>
      <c r="N57" s="18">
        <v>3</v>
      </c>
      <c r="O57" s="19" t="s">
        <v>27</v>
      </c>
      <c r="P57" s="18"/>
    </row>
    <row r="58" s="2" customFormat="1" ht="33" customHeight="1" spans="1:16">
      <c r="A58" s="14">
        <v>55</v>
      </c>
      <c r="B58" s="15" t="s">
        <v>162</v>
      </c>
      <c r="C58" s="15" t="s">
        <v>163</v>
      </c>
      <c r="D58" s="16" t="s">
        <v>164</v>
      </c>
      <c r="E58" s="15" t="s">
        <v>165</v>
      </c>
      <c r="F58" s="14">
        <v>75</v>
      </c>
      <c r="G58" s="17">
        <f t="shared" si="0"/>
        <v>30</v>
      </c>
      <c r="H58" s="17">
        <v>82.4</v>
      </c>
      <c r="I58" s="14">
        <v>0</v>
      </c>
      <c r="J58" s="14"/>
      <c r="K58" s="17">
        <f t="shared" si="4"/>
        <v>82.4</v>
      </c>
      <c r="L58" s="17">
        <f t="shared" si="1"/>
        <v>49.44</v>
      </c>
      <c r="M58" s="17">
        <f t="shared" si="2"/>
        <v>79.44</v>
      </c>
      <c r="N58" s="14">
        <v>1</v>
      </c>
      <c r="O58" s="15" t="s">
        <v>22</v>
      </c>
      <c r="P58" s="14"/>
    </row>
    <row r="59" s="2" customFormat="1" ht="33" customHeight="1" spans="1:16">
      <c r="A59" s="14">
        <v>56</v>
      </c>
      <c r="B59" s="15" t="s">
        <v>162</v>
      </c>
      <c r="C59" s="15" t="s">
        <v>163</v>
      </c>
      <c r="D59" s="16" t="s">
        <v>166</v>
      </c>
      <c r="E59" s="15" t="s">
        <v>167</v>
      </c>
      <c r="F59" s="14">
        <v>77</v>
      </c>
      <c r="G59" s="17">
        <f t="shared" si="0"/>
        <v>30.8</v>
      </c>
      <c r="H59" s="17">
        <v>80.8</v>
      </c>
      <c r="I59" s="14">
        <v>0</v>
      </c>
      <c r="J59" s="14"/>
      <c r="K59" s="17">
        <f t="shared" si="4"/>
        <v>80.8</v>
      </c>
      <c r="L59" s="17">
        <f t="shared" si="1"/>
        <v>48.48</v>
      </c>
      <c r="M59" s="17">
        <f t="shared" si="2"/>
        <v>79.28</v>
      </c>
      <c r="N59" s="14">
        <v>2</v>
      </c>
      <c r="O59" s="15" t="s">
        <v>22</v>
      </c>
      <c r="P59" s="14"/>
    </row>
    <row r="60" s="1" customFormat="1" ht="33" customHeight="1" spans="1:16">
      <c r="A60" s="18">
        <v>57</v>
      </c>
      <c r="B60" s="19" t="s">
        <v>162</v>
      </c>
      <c r="C60" s="19" t="s">
        <v>163</v>
      </c>
      <c r="D60" s="20" t="s">
        <v>168</v>
      </c>
      <c r="E60" s="19" t="s">
        <v>169</v>
      </c>
      <c r="F60" s="18">
        <v>78</v>
      </c>
      <c r="G60" s="21">
        <f t="shared" si="0"/>
        <v>31.2</v>
      </c>
      <c r="H60" s="21">
        <v>79</v>
      </c>
      <c r="I60" s="18">
        <v>0</v>
      </c>
      <c r="J60" s="18"/>
      <c r="K60" s="21">
        <f t="shared" si="4"/>
        <v>79</v>
      </c>
      <c r="L60" s="21">
        <f t="shared" si="1"/>
        <v>47.4</v>
      </c>
      <c r="M60" s="21">
        <f t="shared" si="2"/>
        <v>78.6</v>
      </c>
      <c r="N60" s="18">
        <v>3</v>
      </c>
      <c r="O60" s="19" t="s">
        <v>27</v>
      </c>
      <c r="P60" s="18"/>
    </row>
    <row r="61" s="1" customFormat="1" ht="33" customHeight="1" spans="1:16">
      <c r="A61" s="18">
        <v>58</v>
      </c>
      <c r="B61" s="19" t="s">
        <v>162</v>
      </c>
      <c r="C61" s="19" t="s">
        <v>163</v>
      </c>
      <c r="D61" s="20" t="s">
        <v>170</v>
      </c>
      <c r="E61" s="19" t="s">
        <v>171</v>
      </c>
      <c r="F61" s="18">
        <v>74</v>
      </c>
      <c r="G61" s="21">
        <f t="shared" si="0"/>
        <v>29.6</v>
      </c>
      <c r="H61" s="21">
        <v>81</v>
      </c>
      <c r="I61" s="18">
        <v>0</v>
      </c>
      <c r="J61" s="18"/>
      <c r="K61" s="21">
        <f t="shared" si="4"/>
        <v>81</v>
      </c>
      <c r="L61" s="21">
        <f t="shared" si="1"/>
        <v>48.6</v>
      </c>
      <c r="M61" s="21">
        <f t="shared" si="2"/>
        <v>78.2</v>
      </c>
      <c r="N61" s="18">
        <v>4</v>
      </c>
      <c r="O61" s="19" t="s">
        <v>27</v>
      </c>
      <c r="P61" s="18"/>
    </row>
    <row r="62" s="1" customFormat="1" ht="33" customHeight="1" spans="1:16">
      <c r="A62" s="18">
        <v>59</v>
      </c>
      <c r="B62" s="19" t="s">
        <v>162</v>
      </c>
      <c r="C62" s="19" t="s">
        <v>163</v>
      </c>
      <c r="D62" s="20" t="s">
        <v>172</v>
      </c>
      <c r="E62" s="19" t="s">
        <v>173</v>
      </c>
      <c r="F62" s="18">
        <v>73</v>
      </c>
      <c r="G62" s="21">
        <f t="shared" si="0"/>
        <v>29.2</v>
      </c>
      <c r="H62" s="21">
        <v>80.9</v>
      </c>
      <c r="I62" s="18">
        <v>0</v>
      </c>
      <c r="J62" s="18"/>
      <c r="K62" s="21">
        <f t="shared" si="4"/>
        <v>80.9</v>
      </c>
      <c r="L62" s="21">
        <f t="shared" si="1"/>
        <v>48.54</v>
      </c>
      <c r="M62" s="21">
        <f t="shared" si="2"/>
        <v>77.74</v>
      </c>
      <c r="N62" s="18">
        <v>5</v>
      </c>
      <c r="O62" s="19" t="s">
        <v>27</v>
      </c>
      <c r="P62" s="18"/>
    </row>
    <row r="63" s="1" customFormat="1" ht="33" customHeight="1" spans="1:16">
      <c r="A63" s="18">
        <v>60</v>
      </c>
      <c r="B63" s="19" t="s">
        <v>162</v>
      </c>
      <c r="C63" s="19" t="s">
        <v>163</v>
      </c>
      <c r="D63" s="20" t="s">
        <v>174</v>
      </c>
      <c r="E63" s="19" t="s">
        <v>175</v>
      </c>
      <c r="F63" s="18">
        <v>73</v>
      </c>
      <c r="G63" s="21">
        <f t="shared" si="0"/>
        <v>29.2</v>
      </c>
      <c r="H63" s="21">
        <v>79.6</v>
      </c>
      <c r="I63" s="18">
        <v>0</v>
      </c>
      <c r="J63" s="18"/>
      <c r="K63" s="21">
        <f t="shared" si="4"/>
        <v>79.6</v>
      </c>
      <c r="L63" s="21">
        <f t="shared" si="1"/>
        <v>47.76</v>
      </c>
      <c r="M63" s="21">
        <f t="shared" si="2"/>
        <v>76.96</v>
      </c>
      <c r="N63" s="18">
        <v>6</v>
      </c>
      <c r="O63" s="19" t="s">
        <v>27</v>
      </c>
      <c r="P63" s="18"/>
    </row>
    <row r="64" s="1" customFormat="1" ht="33" customHeight="1" spans="1:16">
      <c r="A64" s="18">
        <v>61</v>
      </c>
      <c r="B64" s="19" t="s">
        <v>162</v>
      </c>
      <c r="C64" s="19" t="s">
        <v>163</v>
      </c>
      <c r="D64" s="20" t="s">
        <v>176</v>
      </c>
      <c r="E64" s="19" t="s">
        <v>177</v>
      </c>
      <c r="F64" s="18">
        <v>73</v>
      </c>
      <c r="G64" s="21">
        <f t="shared" si="0"/>
        <v>29.2</v>
      </c>
      <c r="H64" s="22" t="s">
        <v>178</v>
      </c>
      <c r="I64" s="18">
        <v>0</v>
      </c>
      <c r="J64" s="18"/>
      <c r="K64" s="21" t="s">
        <v>179</v>
      </c>
      <c r="L64" s="21" t="s">
        <v>179</v>
      </c>
      <c r="M64" s="21" t="s">
        <v>179</v>
      </c>
      <c r="N64" s="18" t="s">
        <v>179</v>
      </c>
      <c r="O64" s="19" t="s">
        <v>27</v>
      </c>
      <c r="P64" s="18"/>
    </row>
  </sheetData>
  <sortState ref="A58:P64">
    <sortCondition ref="M58:M64" descending="1"/>
  </sortState>
  <mergeCells count="2">
    <mergeCell ref="A1:F1"/>
    <mergeCell ref="A2:P2"/>
  </mergeCells>
  <pageMargins left="0.511805555555556" right="0.314583333333333" top="0.393055555555556" bottom="0.31458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2024-07-02T01:19:00Z</dcterms:created>
  <dcterms:modified xsi:type="dcterms:W3CDTF">2024-07-15T02:33:00Z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5209203241A2487BB605934FFFD064B1_13</vt:lpwstr>
  </property>
  <property fmtid="{D5CDD505-2E9C-101B-9397-08002B2CF9AE}" pid="3" name="KSOProductBuildVer">
    <vt:lpwstr>2052-12.1.0.17147</vt:lpwstr>
  </property>
</Properties>
</file>