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1940" tabRatio="212"/>
  </bookViews>
  <sheets>
    <sheet name="附件" sheetId="1" r:id="rId1"/>
  </sheets>
  <definedNames>
    <definedName name="_xlnm._FilterDatabase" localSheetId="0" hidden="1">附件!$A$1:$O$99</definedName>
  </definedNames>
  <calcPr calcId="144525"/>
</workbook>
</file>

<file path=xl/sharedStrings.xml><?xml version="1.0" encoding="utf-8"?>
<sst xmlns="http://schemas.openxmlformats.org/spreadsheetml/2006/main" count="461" uniqueCount="142">
  <si>
    <t>附件</t>
  </si>
  <si>
    <t>笔试总成绩、排名及进入体检人员名单</t>
  </si>
  <si>
    <t>序号</t>
  </si>
  <si>
    <t>报考单位</t>
  </si>
  <si>
    <t>报考岗位</t>
  </si>
  <si>
    <t>准考证号</t>
  </si>
  <si>
    <t>考生姓名</t>
  </si>
  <si>
    <t>笔试成绩</t>
  </si>
  <si>
    <t>折合后笔试成绩</t>
  </si>
  <si>
    <t>面试成绩</t>
  </si>
  <si>
    <t>加分</t>
  </si>
  <si>
    <t>加分原因</t>
  </si>
  <si>
    <t>折合后面试成绩</t>
  </si>
  <si>
    <t>考试总成绩</t>
  </si>
  <si>
    <t>总成绩排名</t>
  </si>
  <si>
    <t>是否进入体检</t>
  </si>
  <si>
    <t>备注</t>
  </si>
  <si>
    <t>产业经济发展局（项目管理中心）</t>
  </si>
  <si>
    <r>
      <t>产业商贸岗</t>
    </r>
    <r>
      <rPr>
        <sz val="10"/>
        <color rgb="FFFF0000"/>
        <rFont val="Arial"/>
        <charset val="1"/>
      </rPr>
      <t>1</t>
    </r>
  </si>
  <si>
    <t>:23070900102</t>
  </si>
  <si>
    <t>是</t>
  </si>
  <si>
    <r>
      <rPr>
        <sz val="10"/>
        <color theme="1"/>
        <rFont val="宋体"/>
        <charset val="1"/>
      </rPr>
      <t>产业商贸岗</t>
    </r>
    <r>
      <rPr>
        <sz val="10"/>
        <color theme="1"/>
        <rFont val="Arial"/>
        <charset val="1"/>
      </rPr>
      <t>1</t>
    </r>
  </si>
  <si>
    <t>:23070900104</t>
  </si>
  <si>
    <t>统计初级资格证</t>
  </si>
  <si>
    <t>否</t>
  </si>
  <si>
    <t>:23070900101</t>
  </si>
  <si>
    <r>
      <t>产业商贸岗</t>
    </r>
    <r>
      <rPr>
        <sz val="10"/>
        <color rgb="FFFF0000"/>
        <rFont val="Arial"/>
        <charset val="1"/>
      </rPr>
      <t>2</t>
    </r>
  </si>
  <si>
    <t>张*龙</t>
  </si>
  <si>
    <t>研究生</t>
  </si>
  <si>
    <r>
      <rPr>
        <sz val="10"/>
        <color theme="1"/>
        <rFont val="宋体"/>
        <charset val="1"/>
      </rPr>
      <t>产业商贸岗</t>
    </r>
    <r>
      <rPr>
        <sz val="10"/>
        <color theme="1"/>
        <rFont val="Arial"/>
        <charset val="1"/>
      </rPr>
      <t>2</t>
    </r>
  </si>
  <si>
    <t>:23070900108</t>
  </si>
  <si>
    <t>刘*</t>
  </si>
  <si>
    <t>经济合作局（投资促进服务中心）</t>
  </si>
  <si>
    <t>综合岗</t>
  </si>
  <si>
    <t>:23070900615</t>
  </si>
  <si>
    <t>:23070900215</t>
  </si>
  <si>
    <t>:23070900523</t>
  </si>
  <si>
    <t>申*村</t>
  </si>
  <si>
    <t>:23070900413</t>
  </si>
  <si>
    <t>:23070900312</t>
  </si>
  <si>
    <t>舒*航</t>
  </si>
  <si>
    <t>:23070900406</t>
  </si>
  <si>
    <t>岳*</t>
  </si>
  <si>
    <t>张*</t>
  </si>
  <si>
    <t>刘*泽</t>
  </si>
  <si>
    <t>龚*娟</t>
  </si>
  <si>
    <t>赵*</t>
  </si>
  <si>
    <t>:23070900202</t>
  </si>
  <si>
    <t>*玲</t>
  </si>
  <si>
    <t>陈*琼</t>
  </si>
  <si>
    <t>邓*薇</t>
  </si>
  <si>
    <t>车*轩</t>
  </si>
  <si>
    <t>*典</t>
  </si>
  <si>
    <t>:23070900216</t>
  </si>
  <si>
    <t>*婉</t>
  </si>
  <si>
    <t>刘*茹</t>
  </si>
  <si>
    <t>文*梅</t>
  </si>
  <si>
    <t>:23070900225</t>
  </si>
  <si>
    <t>*嘉</t>
  </si>
  <si>
    <t>廖*婷</t>
  </si>
  <si>
    <t>帅*</t>
  </si>
  <si>
    <t>:23070900714</t>
  </si>
  <si>
    <t>毛*燕</t>
  </si>
  <si>
    <t>游*萦</t>
  </si>
  <si>
    <t>阮*</t>
  </si>
  <si>
    <t>缺考</t>
  </si>
  <si>
    <t>*瑛</t>
  </si>
  <si>
    <t>卢*杰</t>
  </si>
  <si>
    <t>弃权</t>
  </si>
  <si>
    <t>祝*雅</t>
  </si>
  <si>
    <t>科学技术局（创新创业服务中心）</t>
  </si>
  <si>
    <t>企业孵化岗</t>
  </si>
  <si>
    <t>:23070900820</t>
  </si>
  <si>
    <t>*峰</t>
  </si>
  <si>
    <t>:23070900822</t>
  </si>
  <si>
    <t>*伟</t>
  </si>
  <si>
    <t>:23070900919</t>
  </si>
  <si>
    <t>:23070900920</t>
  </si>
  <si>
    <t>:23070900903</t>
  </si>
  <si>
    <t>新城建设局</t>
  </si>
  <si>
    <t>:23070901024</t>
  </si>
  <si>
    <t>:23070901019</t>
  </si>
  <si>
    <t>:23070901023</t>
  </si>
  <si>
    <t>工程管理岗</t>
  </si>
  <si>
    <t>:23070901118</t>
  </si>
  <si>
    <t>:23070901029</t>
  </si>
  <si>
    <t>王*杰</t>
  </si>
  <si>
    <t>:23070901113</t>
  </si>
  <si>
    <t>公共服务局（社会事业发展中心）</t>
  </si>
  <si>
    <t>卫健管理岗</t>
  </si>
  <si>
    <t>彭*玲</t>
  </si>
  <si>
    <t>卫生专业技术初级资格证</t>
  </si>
  <si>
    <t>:23070901121</t>
  </si>
  <si>
    <t>:23070901126</t>
  </si>
  <si>
    <t>谢*宸</t>
  </si>
  <si>
    <t>:23070901125</t>
  </si>
  <si>
    <t>:23070901203</t>
  </si>
  <si>
    <t>:23070901209</t>
  </si>
  <si>
    <t>:23070901207</t>
  </si>
  <si>
    <t>营商环境服务管理局</t>
  </si>
  <si>
    <t>网络建设岗</t>
  </si>
  <si>
    <t>*玥</t>
  </si>
  <si>
    <t>:23070901218</t>
  </si>
  <si>
    <t>软件开发、互联网架构开发高级资格证</t>
  </si>
  <si>
    <t>:23070901221</t>
  </si>
  <si>
    <t>:23070901223</t>
  </si>
  <si>
    <t>综合执法局</t>
  </si>
  <si>
    <t>丁*</t>
  </si>
  <si>
    <t>助理农技师资格证</t>
  </si>
  <si>
    <t>张*玲</t>
  </si>
  <si>
    <t>刘*铜</t>
  </si>
  <si>
    <t>:23070901230</t>
  </si>
  <si>
    <t>潘*</t>
  </si>
  <si>
    <t>杨*萍</t>
  </si>
  <si>
    <t>:23070901303</t>
  </si>
  <si>
    <t>政策研究岗</t>
  </si>
  <si>
    <t>王*月</t>
  </si>
  <si>
    <t>杨*歆</t>
  </si>
  <si>
    <t>:23070901315</t>
  </si>
  <si>
    <t>万*枫</t>
  </si>
  <si>
    <t>肖*涵</t>
  </si>
  <si>
    <t>周*弟</t>
  </si>
  <si>
    <t>朱*谕</t>
  </si>
  <si>
    <t>:23070901317</t>
  </si>
  <si>
    <t>:23070901312</t>
  </si>
  <si>
    <t>蒲*灵</t>
  </si>
  <si>
    <t>市应急管理局高新区分局</t>
  </si>
  <si>
    <t>应急管理岗</t>
  </si>
  <si>
    <t>:23070901329</t>
  </si>
  <si>
    <t>:23070901412</t>
  </si>
  <si>
    <t>:23070901402</t>
  </si>
  <si>
    <t>:23070901328</t>
  </si>
  <si>
    <t>安谷镇</t>
  </si>
  <si>
    <t>:23070901416</t>
  </si>
  <si>
    <t>:23070901503</t>
  </si>
  <si>
    <t>财务岗</t>
  </si>
  <si>
    <t>:23070901527</t>
  </si>
  <si>
    <t>会计初级资格证</t>
  </si>
  <si>
    <t>:23070901523</t>
  </si>
  <si>
    <t>:23070901514</t>
  </si>
  <si>
    <t>:23070901513</t>
  </si>
  <si>
    <t>:23070901517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</si>
</sst>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Arial"/>
      <charset val="1"/>
    </font>
    <font>
      <sz val="10"/>
      <color rgb="FFFF0000"/>
      <name val="Arial"/>
      <charset val="1"/>
    </font>
    <font>
      <sz val="10"/>
      <color theme="1"/>
      <name val="Arial"/>
      <charset val="1"/>
    </font>
    <font>
      <sz val="16"/>
      <color theme="1"/>
      <name val="仿宋"/>
      <charset val="1"/>
    </font>
    <font>
      <sz val="16"/>
      <name val="仿宋"/>
      <charset val="1"/>
    </font>
    <font>
      <b/>
      <sz val="20"/>
      <color theme="1"/>
      <name val="宋体"/>
      <charset val="1"/>
    </font>
    <font>
      <b/>
      <sz val="20"/>
      <name val="宋体"/>
      <charset val="1"/>
    </font>
    <font>
      <b/>
      <sz val="12"/>
      <color theme="1"/>
      <name val="宋体"/>
      <charset val="1"/>
    </font>
    <font>
      <b/>
      <sz val="12"/>
      <name val="宋体"/>
      <charset val="1"/>
    </font>
    <font>
      <sz val="10"/>
      <color rgb="FFFF0000"/>
      <name val="宋体"/>
      <charset val="1"/>
    </font>
    <font>
      <sz val="10"/>
      <color theme="1"/>
      <name val="宋体"/>
      <charset val="1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11" fillId="0" borderId="0" applyBorder="0" applyAlignment="0" applyProtection="0"/>
    <xf numFmtId="41" fontId="11" fillId="0" borderId="0" applyBorder="0" applyAlignment="0" applyProtection="0"/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Border="0" applyAlignment="0" applyProtection="0"/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9"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9"/>
  <sheetViews>
    <sheetView tabSelected="1" workbookViewId="0">
      <selection activeCell="T6" sqref="T6"/>
    </sheetView>
  </sheetViews>
  <sheetFormatPr defaultColWidth="10.2857142857143" defaultRowHeight="12.75"/>
  <cols>
    <col min="1" max="1" width="4.14285714285714" style="2" customWidth="1"/>
    <col min="2" max="2" width="12.7142857142857" customWidth="1"/>
    <col min="3" max="3" width="11.2857142857143" customWidth="1"/>
    <col min="4" max="4" width="13.5714285714286" customWidth="1"/>
    <col min="5" max="5" width="8.71428571428571" customWidth="1"/>
    <col min="6" max="6" width="7.85714285714286" customWidth="1"/>
    <col min="7" max="7" width="9.42857142857143" customWidth="1"/>
    <col min="8" max="8" width="10.4285714285714" customWidth="1"/>
    <col min="9" max="9" width="8.57142857142857" customWidth="1"/>
    <col min="10" max="10" width="8.42857142857143" customWidth="1"/>
    <col min="11" max="11" width="10.4285714285714" customWidth="1"/>
    <col min="12" max="12" width="9.71428571428571" customWidth="1"/>
    <col min="13" max="13" width="6.57142857142857" customWidth="1"/>
    <col min="14" max="14" width="8.14285714285714" customWidth="1"/>
    <col min="15" max="15" width="7.14285714285714" customWidth="1"/>
    <col min="16" max="1000" width="11.5047619047619"/>
  </cols>
  <sheetData>
    <row r="1" ht="20.25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5.5" spans="1: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53" customHeight="1" spans="1:15">
      <c r="A3" s="7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1" customFormat="1" ht="36" spans="1:15">
      <c r="A4" s="10">
        <v>2</v>
      </c>
      <c r="B4" s="11" t="s">
        <v>17</v>
      </c>
      <c r="C4" s="11" t="s">
        <v>18</v>
      </c>
      <c r="D4" s="12" t="s">
        <v>19</v>
      </c>
      <c r="E4" s="11"/>
      <c r="F4" s="10">
        <v>71</v>
      </c>
      <c r="G4" s="10">
        <f>F4*0.4</f>
        <v>28.4</v>
      </c>
      <c r="H4" s="10">
        <v>82</v>
      </c>
      <c r="I4" s="10"/>
      <c r="J4" s="10"/>
      <c r="K4" s="10">
        <f>(H4+I4)*0.6</f>
        <v>49.2</v>
      </c>
      <c r="L4" s="10">
        <f>G4+K4</f>
        <v>77.6</v>
      </c>
      <c r="M4" s="10">
        <v>1</v>
      </c>
      <c r="N4" s="11" t="s">
        <v>20</v>
      </c>
      <c r="O4" s="10"/>
    </row>
    <row r="5" s="1" customFormat="1" ht="36" spans="1:15">
      <c r="A5" s="13">
        <v>1</v>
      </c>
      <c r="B5" s="14" t="s">
        <v>17</v>
      </c>
      <c r="C5" s="14" t="s">
        <v>21</v>
      </c>
      <c r="D5" s="15" t="s">
        <v>22</v>
      </c>
      <c r="E5" s="14"/>
      <c r="F5" s="13">
        <v>76</v>
      </c>
      <c r="G5" s="13">
        <f>F5*0.4</f>
        <v>30.4</v>
      </c>
      <c r="H5" s="13">
        <v>74.2</v>
      </c>
      <c r="I5" s="13">
        <v>2</v>
      </c>
      <c r="J5" s="14" t="s">
        <v>23</v>
      </c>
      <c r="K5" s="13">
        <f>(H5+I5)*0.6</f>
        <v>45.72</v>
      </c>
      <c r="L5" s="13">
        <f>G5+K5</f>
        <v>76.12</v>
      </c>
      <c r="M5" s="13">
        <v>2</v>
      </c>
      <c r="N5" s="14" t="s">
        <v>24</v>
      </c>
      <c r="O5" s="13"/>
    </row>
    <row r="6" s="1" customFormat="1" ht="36" spans="1:15">
      <c r="A6" s="13">
        <v>3</v>
      </c>
      <c r="B6" s="14" t="s">
        <v>17</v>
      </c>
      <c r="C6" s="14" t="s">
        <v>21</v>
      </c>
      <c r="D6" s="15" t="s">
        <v>25</v>
      </c>
      <c r="E6" s="14"/>
      <c r="F6" s="13">
        <v>66</v>
      </c>
      <c r="G6" s="13">
        <f>F6*0.4</f>
        <v>26.4</v>
      </c>
      <c r="H6" s="13">
        <v>65.6</v>
      </c>
      <c r="I6" s="13"/>
      <c r="J6" s="13"/>
      <c r="K6" s="13">
        <f>(H6+I6)*0.6</f>
        <v>39.36</v>
      </c>
      <c r="L6" s="13">
        <f>G6+K6</f>
        <v>65.76</v>
      </c>
      <c r="M6" s="13">
        <v>3</v>
      </c>
      <c r="N6" s="14" t="s">
        <v>24</v>
      </c>
      <c r="O6" s="13"/>
    </row>
    <row r="7" s="1" customFormat="1" ht="36" spans="1:15">
      <c r="A7" s="10">
        <v>5</v>
      </c>
      <c r="B7" s="11" t="s">
        <v>17</v>
      </c>
      <c r="C7" s="11" t="s">
        <v>26</v>
      </c>
      <c r="D7" s="12"/>
      <c r="E7" s="16" t="s">
        <v>27</v>
      </c>
      <c r="F7" s="10">
        <v>75</v>
      </c>
      <c r="G7" s="10">
        <f>F7*0.4</f>
        <v>30</v>
      </c>
      <c r="H7" s="10">
        <v>74.3</v>
      </c>
      <c r="I7" s="10"/>
      <c r="J7" s="10"/>
      <c r="K7" s="10">
        <f>(H7+I7)*0.6</f>
        <v>44.58</v>
      </c>
      <c r="L7" s="10">
        <f>G7+K7</f>
        <v>74.58</v>
      </c>
      <c r="M7" s="10">
        <v>1</v>
      </c>
      <c r="N7" s="11" t="s">
        <v>20</v>
      </c>
      <c r="O7" s="11" t="s">
        <v>28</v>
      </c>
    </row>
    <row r="8" s="1" customFormat="1" ht="36" spans="1:15">
      <c r="A8" s="13">
        <v>4</v>
      </c>
      <c r="B8" s="14" t="s">
        <v>17</v>
      </c>
      <c r="C8" s="14" t="s">
        <v>29</v>
      </c>
      <c r="D8" s="15" t="s">
        <v>30</v>
      </c>
      <c r="E8" s="14"/>
      <c r="F8" s="13">
        <v>75</v>
      </c>
      <c r="G8" s="13">
        <f>F8*0.4</f>
        <v>30</v>
      </c>
      <c r="H8" s="13">
        <v>72.9</v>
      </c>
      <c r="I8" s="13"/>
      <c r="J8" s="13"/>
      <c r="K8" s="13">
        <f>(H8+I8)*0.6</f>
        <v>43.74</v>
      </c>
      <c r="L8" s="13">
        <f>G8+K8</f>
        <v>73.74</v>
      </c>
      <c r="M8" s="13">
        <v>2</v>
      </c>
      <c r="N8" s="14" t="s">
        <v>24</v>
      </c>
      <c r="O8" s="13"/>
    </row>
    <row r="9" s="1" customFormat="1" ht="36" spans="1:15">
      <c r="A9" s="13">
        <v>6</v>
      </c>
      <c r="B9" s="14" t="s">
        <v>17</v>
      </c>
      <c r="C9" s="14" t="s">
        <v>29</v>
      </c>
      <c r="D9" s="15"/>
      <c r="E9" s="17" t="s">
        <v>31</v>
      </c>
      <c r="F9" s="13">
        <v>75</v>
      </c>
      <c r="G9" s="13">
        <f>F9*0.4</f>
        <v>30</v>
      </c>
      <c r="H9" s="13">
        <v>72.8</v>
      </c>
      <c r="I9" s="13"/>
      <c r="J9" s="13"/>
      <c r="K9" s="13">
        <f>(H9+I9)*0.6</f>
        <v>43.68</v>
      </c>
      <c r="L9" s="13">
        <f>G9+K9</f>
        <v>73.68</v>
      </c>
      <c r="M9" s="13">
        <v>3</v>
      </c>
      <c r="N9" s="14" t="s">
        <v>24</v>
      </c>
      <c r="O9" s="14" t="s">
        <v>28</v>
      </c>
    </row>
    <row r="10" s="1" customFormat="1" ht="36" spans="1:15">
      <c r="A10" s="10">
        <v>7</v>
      </c>
      <c r="B10" s="11" t="s">
        <v>32</v>
      </c>
      <c r="C10" s="11" t="s">
        <v>33</v>
      </c>
      <c r="D10" s="12" t="s">
        <v>34</v>
      </c>
      <c r="E10" s="11"/>
      <c r="F10" s="10">
        <v>87</v>
      </c>
      <c r="G10" s="10">
        <f>F10*0.4</f>
        <v>34.8</v>
      </c>
      <c r="H10" s="10">
        <v>84.42</v>
      </c>
      <c r="I10" s="10"/>
      <c r="J10" s="10"/>
      <c r="K10" s="10">
        <f>(H10+I10)*0.6</f>
        <v>50.652</v>
      </c>
      <c r="L10" s="10">
        <f>G10+K10</f>
        <v>85.452</v>
      </c>
      <c r="M10" s="10">
        <v>1</v>
      </c>
      <c r="N10" s="11" t="s">
        <v>20</v>
      </c>
      <c r="O10" s="10"/>
    </row>
    <row r="11" s="1" customFormat="1" ht="36" spans="1:15">
      <c r="A11" s="10">
        <v>11</v>
      </c>
      <c r="B11" s="11" t="s">
        <v>32</v>
      </c>
      <c r="C11" s="11" t="s">
        <v>33</v>
      </c>
      <c r="D11" s="12" t="s">
        <v>35</v>
      </c>
      <c r="E11" s="11"/>
      <c r="F11" s="10">
        <v>82</v>
      </c>
      <c r="G11" s="10">
        <f>F11*0.4</f>
        <v>32.8</v>
      </c>
      <c r="H11" s="10">
        <v>87.54</v>
      </c>
      <c r="I11" s="10"/>
      <c r="J11" s="10"/>
      <c r="K11" s="10">
        <f>(H11+I11)*0.6</f>
        <v>52.524</v>
      </c>
      <c r="L11" s="10">
        <f>G11+K11</f>
        <v>85.324</v>
      </c>
      <c r="M11" s="10">
        <v>2</v>
      </c>
      <c r="N11" s="11" t="s">
        <v>20</v>
      </c>
      <c r="O11" s="10"/>
    </row>
    <row r="12" s="1" customFormat="1" ht="36" spans="1:15">
      <c r="A12" s="10">
        <v>15</v>
      </c>
      <c r="B12" s="11" t="s">
        <v>32</v>
      </c>
      <c r="C12" s="11" t="s">
        <v>33</v>
      </c>
      <c r="D12" s="12" t="s">
        <v>36</v>
      </c>
      <c r="E12" s="11"/>
      <c r="F12" s="10">
        <v>79</v>
      </c>
      <c r="G12" s="10">
        <f>F12*0.4</f>
        <v>31.6</v>
      </c>
      <c r="H12" s="10">
        <v>87.12</v>
      </c>
      <c r="I12" s="10"/>
      <c r="J12" s="10"/>
      <c r="K12" s="10">
        <f>(H12+I12)*0.6</f>
        <v>52.272</v>
      </c>
      <c r="L12" s="10">
        <f>G12+K12</f>
        <v>83.872</v>
      </c>
      <c r="M12" s="10">
        <v>3</v>
      </c>
      <c r="N12" s="11" t="s">
        <v>20</v>
      </c>
      <c r="O12" s="10"/>
    </row>
    <row r="13" s="1" customFormat="1" ht="36" spans="1:15">
      <c r="A13" s="10">
        <v>20</v>
      </c>
      <c r="B13" s="11" t="s">
        <v>32</v>
      </c>
      <c r="C13" s="11" t="s">
        <v>33</v>
      </c>
      <c r="D13" s="12"/>
      <c r="E13" s="16" t="s">
        <v>37</v>
      </c>
      <c r="F13" s="10">
        <v>81.3</v>
      </c>
      <c r="G13" s="10">
        <f>F13*0.4</f>
        <v>32.52</v>
      </c>
      <c r="H13" s="10">
        <v>84.78</v>
      </c>
      <c r="I13" s="10"/>
      <c r="J13" s="10"/>
      <c r="K13" s="10">
        <f>(H13+I13)*0.6</f>
        <v>50.868</v>
      </c>
      <c r="L13" s="10">
        <f>G13+K13</f>
        <v>83.388</v>
      </c>
      <c r="M13" s="10">
        <v>4</v>
      </c>
      <c r="N13" s="11" t="s">
        <v>20</v>
      </c>
      <c r="O13" s="11" t="s">
        <v>28</v>
      </c>
    </row>
    <row r="14" s="1" customFormat="1" ht="36" spans="1:15">
      <c r="A14" s="13">
        <v>8</v>
      </c>
      <c r="B14" s="14" t="s">
        <v>32</v>
      </c>
      <c r="C14" s="14" t="s">
        <v>33</v>
      </c>
      <c r="D14" s="15" t="s">
        <v>38</v>
      </c>
      <c r="E14" s="14"/>
      <c r="F14" s="13">
        <v>84</v>
      </c>
      <c r="G14" s="13">
        <f>F14*0.4</f>
        <v>33.6</v>
      </c>
      <c r="H14" s="13">
        <v>82.8</v>
      </c>
      <c r="I14" s="13"/>
      <c r="J14" s="13"/>
      <c r="K14" s="13">
        <f>(H14+I14)*0.6</f>
        <v>49.68</v>
      </c>
      <c r="L14" s="13">
        <f>G14+K14</f>
        <v>83.28</v>
      </c>
      <c r="M14" s="13">
        <v>5</v>
      </c>
      <c r="N14" s="14" t="s">
        <v>24</v>
      </c>
      <c r="O14" s="13"/>
    </row>
    <row r="15" s="1" customFormat="1" ht="36" spans="1:15">
      <c r="A15" s="13">
        <v>12</v>
      </c>
      <c r="B15" s="14" t="s">
        <v>32</v>
      </c>
      <c r="C15" s="14" t="s">
        <v>33</v>
      </c>
      <c r="D15" s="15" t="s">
        <v>39</v>
      </c>
      <c r="E15" s="14"/>
      <c r="F15" s="13">
        <v>81</v>
      </c>
      <c r="G15" s="13">
        <f>F15*0.4</f>
        <v>32.4</v>
      </c>
      <c r="H15" s="13">
        <v>84.44</v>
      </c>
      <c r="I15" s="13"/>
      <c r="J15" s="13"/>
      <c r="K15" s="13">
        <f>(H15+I15)*0.6</f>
        <v>50.664</v>
      </c>
      <c r="L15" s="13">
        <f>G15+K15</f>
        <v>83.064</v>
      </c>
      <c r="M15" s="13">
        <v>6</v>
      </c>
      <c r="N15" s="14" t="s">
        <v>24</v>
      </c>
      <c r="O15" s="13"/>
    </row>
    <row r="16" s="1" customFormat="1" ht="36" spans="1:15">
      <c r="A16" s="13">
        <v>18</v>
      </c>
      <c r="B16" s="14" t="s">
        <v>32</v>
      </c>
      <c r="C16" s="14" t="s">
        <v>33</v>
      </c>
      <c r="D16" s="15"/>
      <c r="E16" s="17" t="s">
        <v>40</v>
      </c>
      <c r="F16" s="13">
        <v>81.3</v>
      </c>
      <c r="G16" s="13">
        <f>F16*0.4</f>
        <v>32.52</v>
      </c>
      <c r="H16" s="13">
        <v>83.7</v>
      </c>
      <c r="I16" s="13"/>
      <c r="J16" s="13"/>
      <c r="K16" s="13">
        <f>(H16+I16)*0.6</f>
        <v>50.22</v>
      </c>
      <c r="L16" s="13">
        <f>G16+K16</f>
        <v>82.74</v>
      </c>
      <c r="M16" s="13">
        <v>7</v>
      </c>
      <c r="N16" s="14" t="s">
        <v>24</v>
      </c>
      <c r="O16" s="14" t="s">
        <v>28</v>
      </c>
    </row>
    <row r="17" s="1" customFormat="1" ht="36" spans="1:15">
      <c r="A17" s="13">
        <v>10</v>
      </c>
      <c r="B17" s="14" t="s">
        <v>32</v>
      </c>
      <c r="C17" s="14" t="s">
        <v>33</v>
      </c>
      <c r="D17" s="15" t="s">
        <v>41</v>
      </c>
      <c r="E17" s="14"/>
      <c r="F17" s="13">
        <v>82</v>
      </c>
      <c r="G17" s="13">
        <f>F17*0.4</f>
        <v>32.8</v>
      </c>
      <c r="H17" s="13">
        <v>82.96</v>
      </c>
      <c r="I17" s="13"/>
      <c r="J17" s="13"/>
      <c r="K17" s="13">
        <f>(H17+I17)*0.6</f>
        <v>49.776</v>
      </c>
      <c r="L17" s="13">
        <f>G17+K17</f>
        <v>82.576</v>
      </c>
      <c r="M17" s="13">
        <v>8</v>
      </c>
      <c r="N17" s="14" t="s">
        <v>24</v>
      </c>
      <c r="O17" s="13"/>
    </row>
    <row r="18" s="1" customFormat="1" ht="36" spans="1:15">
      <c r="A18" s="13">
        <v>19</v>
      </c>
      <c r="B18" s="14" t="s">
        <v>32</v>
      </c>
      <c r="C18" s="14" t="s">
        <v>33</v>
      </c>
      <c r="D18" s="15"/>
      <c r="E18" s="17" t="s">
        <v>42</v>
      </c>
      <c r="F18" s="13">
        <v>81.3</v>
      </c>
      <c r="G18" s="13">
        <f>F18*0.4</f>
        <v>32.52</v>
      </c>
      <c r="H18" s="13">
        <v>82.74</v>
      </c>
      <c r="I18" s="13"/>
      <c r="J18" s="13"/>
      <c r="K18" s="13">
        <f>(H18+I18)*0.6</f>
        <v>49.644</v>
      </c>
      <c r="L18" s="13">
        <f>G18+K18</f>
        <v>82.164</v>
      </c>
      <c r="M18" s="13">
        <v>9</v>
      </c>
      <c r="N18" s="14" t="s">
        <v>24</v>
      </c>
      <c r="O18" s="14" t="s">
        <v>28</v>
      </c>
    </row>
    <row r="19" s="1" customFormat="1" ht="36" spans="1:15">
      <c r="A19" s="13">
        <v>22</v>
      </c>
      <c r="B19" s="14" t="s">
        <v>32</v>
      </c>
      <c r="C19" s="14" t="s">
        <v>33</v>
      </c>
      <c r="D19" s="15"/>
      <c r="E19" s="17" t="s">
        <v>43</v>
      </c>
      <c r="F19" s="13">
        <v>81.3</v>
      </c>
      <c r="G19" s="13">
        <f>F19*0.4</f>
        <v>32.52</v>
      </c>
      <c r="H19" s="13">
        <v>82.6</v>
      </c>
      <c r="I19" s="13"/>
      <c r="J19" s="13"/>
      <c r="K19" s="13">
        <f>(H19+I19)*0.6</f>
        <v>49.56</v>
      </c>
      <c r="L19" s="13">
        <f>G19+K19</f>
        <v>82.08</v>
      </c>
      <c r="M19" s="13">
        <v>10</v>
      </c>
      <c r="N19" s="14" t="s">
        <v>24</v>
      </c>
      <c r="O19" s="14" t="s">
        <v>28</v>
      </c>
    </row>
    <row r="20" s="1" customFormat="1" ht="36" spans="1:15">
      <c r="A20" s="13">
        <v>25</v>
      </c>
      <c r="B20" s="14" t="s">
        <v>32</v>
      </c>
      <c r="C20" s="14" t="s">
        <v>33</v>
      </c>
      <c r="D20" s="15"/>
      <c r="E20" s="17" t="s">
        <v>44</v>
      </c>
      <c r="F20" s="13">
        <v>81.3</v>
      </c>
      <c r="G20" s="13">
        <f>F20*0.4</f>
        <v>32.52</v>
      </c>
      <c r="H20" s="13">
        <v>82.6</v>
      </c>
      <c r="I20" s="13"/>
      <c r="J20" s="13"/>
      <c r="K20" s="13">
        <f>(H20+I20)*0.6</f>
        <v>49.56</v>
      </c>
      <c r="L20" s="13">
        <f>G20+K20</f>
        <v>82.08</v>
      </c>
      <c r="M20" s="13">
        <v>10</v>
      </c>
      <c r="N20" s="14" t="s">
        <v>24</v>
      </c>
      <c r="O20" s="14" t="s">
        <v>28</v>
      </c>
    </row>
    <row r="21" s="1" customFormat="1" ht="36" spans="1:15">
      <c r="A21" s="13">
        <v>38</v>
      </c>
      <c r="B21" s="14" t="s">
        <v>32</v>
      </c>
      <c r="C21" s="14" t="s">
        <v>33</v>
      </c>
      <c r="D21" s="15"/>
      <c r="E21" s="17" t="s">
        <v>45</v>
      </c>
      <c r="F21" s="13">
        <v>81.3</v>
      </c>
      <c r="G21" s="13">
        <f>F21*0.4</f>
        <v>32.52</v>
      </c>
      <c r="H21" s="13">
        <v>82.6</v>
      </c>
      <c r="I21" s="13"/>
      <c r="J21" s="13"/>
      <c r="K21" s="13">
        <f>(H21+I21)*0.6</f>
        <v>49.56</v>
      </c>
      <c r="L21" s="13">
        <f>G21+K21</f>
        <v>82.08</v>
      </c>
      <c r="M21" s="13">
        <v>12</v>
      </c>
      <c r="N21" s="14" t="s">
        <v>24</v>
      </c>
      <c r="O21" s="14" t="s">
        <v>28</v>
      </c>
    </row>
    <row r="22" s="1" customFormat="1" ht="36" spans="1:15">
      <c r="A22" s="13">
        <v>31</v>
      </c>
      <c r="B22" s="14" t="s">
        <v>32</v>
      </c>
      <c r="C22" s="14" t="s">
        <v>33</v>
      </c>
      <c r="D22" s="15"/>
      <c r="E22" s="17" t="s">
        <v>46</v>
      </c>
      <c r="F22" s="13">
        <v>81.3</v>
      </c>
      <c r="G22" s="13">
        <f>F22*0.4</f>
        <v>32.52</v>
      </c>
      <c r="H22" s="13">
        <v>82.48</v>
      </c>
      <c r="I22" s="13"/>
      <c r="J22" s="13"/>
      <c r="K22" s="13">
        <f>(H22+I22)*0.6</f>
        <v>49.488</v>
      </c>
      <c r="L22" s="13">
        <f>G22+K22</f>
        <v>82.008</v>
      </c>
      <c r="M22" s="13">
        <v>13</v>
      </c>
      <c r="N22" s="14" t="s">
        <v>24</v>
      </c>
      <c r="O22" s="14" t="s">
        <v>28</v>
      </c>
    </row>
    <row r="23" s="1" customFormat="1" ht="36" spans="1:15">
      <c r="A23" s="13">
        <v>9</v>
      </c>
      <c r="B23" s="14" t="s">
        <v>32</v>
      </c>
      <c r="C23" s="14" t="s">
        <v>33</v>
      </c>
      <c r="D23" s="15" t="s">
        <v>47</v>
      </c>
      <c r="E23" s="14"/>
      <c r="F23" s="13">
        <v>83</v>
      </c>
      <c r="G23" s="13">
        <f>F23*0.4</f>
        <v>33.2</v>
      </c>
      <c r="H23" s="13">
        <v>81.08</v>
      </c>
      <c r="I23" s="13"/>
      <c r="J23" s="13"/>
      <c r="K23" s="13">
        <f>(H23+I23)*0.6</f>
        <v>48.648</v>
      </c>
      <c r="L23" s="13">
        <f>G23+K23</f>
        <v>81.848</v>
      </c>
      <c r="M23" s="13">
        <v>14</v>
      </c>
      <c r="N23" s="14" t="s">
        <v>24</v>
      </c>
      <c r="O23" s="13"/>
    </row>
    <row r="24" s="1" customFormat="1" ht="36" spans="1:15">
      <c r="A24" s="13">
        <v>32</v>
      </c>
      <c r="B24" s="14" t="s">
        <v>32</v>
      </c>
      <c r="C24" s="14" t="s">
        <v>33</v>
      </c>
      <c r="D24" s="15"/>
      <c r="E24" s="17" t="s">
        <v>48</v>
      </c>
      <c r="F24" s="13">
        <v>81.3</v>
      </c>
      <c r="G24" s="13">
        <f>F24*0.4</f>
        <v>32.52</v>
      </c>
      <c r="H24" s="13">
        <v>81.94</v>
      </c>
      <c r="I24" s="13"/>
      <c r="J24" s="13"/>
      <c r="K24" s="13">
        <f>(H24+I24)*0.6</f>
        <v>49.164</v>
      </c>
      <c r="L24" s="13">
        <f>G24+K24</f>
        <v>81.684</v>
      </c>
      <c r="M24" s="13">
        <v>15</v>
      </c>
      <c r="N24" s="14" t="s">
        <v>24</v>
      </c>
      <c r="O24" s="14" t="s">
        <v>28</v>
      </c>
    </row>
    <row r="25" s="1" customFormat="1" ht="36" spans="1:15">
      <c r="A25" s="13">
        <v>34</v>
      </c>
      <c r="B25" s="14" t="s">
        <v>32</v>
      </c>
      <c r="C25" s="14" t="s">
        <v>33</v>
      </c>
      <c r="D25" s="15"/>
      <c r="E25" s="17" t="s">
        <v>49</v>
      </c>
      <c r="F25" s="13">
        <v>81.3</v>
      </c>
      <c r="G25" s="13">
        <f>F25*0.4</f>
        <v>32.52</v>
      </c>
      <c r="H25" s="13">
        <v>81.32</v>
      </c>
      <c r="I25" s="13"/>
      <c r="J25" s="13"/>
      <c r="K25" s="13">
        <f>(H25+I25)*0.6</f>
        <v>48.792</v>
      </c>
      <c r="L25" s="13">
        <f>G25+K25</f>
        <v>81.312</v>
      </c>
      <c r="M25" s="13">
        <v>16</v>
      </c>
      <c r="N25" s="14" t="s">
        <v>24</v>
      </c>
      <c r="O25" s="14" t="s">
        <v>28</v>
      </c>
    </row>
    <row r="26" s="1" customFormat="1" ht="36" spans="1:15">
      <c r="A26" s="13">
        <v>24</v>
      </c>
      <c r="B26" s="14" t="s">
        <v>32</v>
      </c>
      <c r="C26" s="14" t="s">
        <v>33</v>
      </c>
      <c r="D26" s="15"/>
      <c r="E26" s="17" t="s">
        <v>50</v>
      </c>
      <c r="F26" s="13">
        <v>81.3</v>
      </c>
      <c r="G26" s="13">
        <f>F26*0.4</f>
        <v>32.52</v>
      </c>
      <c r="H26" s="13">
        <v>81.08</v>
      </c>
      <c r="I26" s="13"/>
      <c r="J26" s="13"/>
      <c r="K26" s="13">
        <f>(H26+I26)*0.6</f>
        <v>48.648</v>
      </c>
      <c r="L26" s="13">
        <f>G26+K26</f>
        <v>81.168</v>
      </c>
      <c r="M26" s="13">
        <v>17</v>
      </c>
      <c r="N26" s="14" t="s">
        <v>24</v>
      </c>
      <c r="O26" s="14" t="s">
        <v>28</v>
      </c>
    </row>
    <row r="27" s="1" customFormat="1" ht="36" spans="1:15">
      <c r="A27" s="13">
        <v>30</v>
      </c>
      <c r="B27" s="14" t="s">
        <v>32</v>
      </c>
      <c r="C27" s="14" t="s">
        <v>33</v>
      </c>
      <c r="D27" s="15"/>
      <c r="E27" s="17" t="s">
        <v>51</v>
      </c>
      <c r="F27" s="13">
        <v>81.3</v>
      </c>
      <c r="G27" s="13">
        <f>F27*0.4</f>
        <v>32.52</v>
      </c>
      <c r="H27" s="13">
        <v>80.66</v>
      </c>
      <c r="I27" s="13"/>
      <c r="J27" s="13"/>
      <c r="K27" s="13">
        <f>(H27+I27)*0.6</f>
        <v>48.396</v>
      </c>
      <c r="L27" s="13">
        <f>G27+K27</f>
        <v>80.916</v>
      </c>
      <c r="M27" s="13">
        <v>18</v>
      </c>
      <c r="N27" s="14" t="s">
        <v>24</v>
      </c>
      <c r="O27" s="14" t="s">
        <v>28</v>
      </c>
    </row>
    <row r="28" s="1" customFormat="1" ht="36" spans="1:15">
      <c r="A28" s="13">
        <v>27</v>
      </c>
      <c r="B28" s="14" t="s">
        <v>32</v>
      </c>
      <c r="C28" s="14" t="s">
        <v>33</v>
      </c>
      <c r="D28" s="15"/>
      <c r="E28" s="17" t="s">
        <v>52</v>
      </c>
      <c r="F28" s="13">
        <v>81.3</v>
      </c>
      <c r="G28" s="13">
        <f>F28*0.4</f>
        <v>32.52</v>
      </c>
      <c r="H28" s="13">
        <v>80.34</v>
      </c>
      <c r="I28" s="13"/>
      <c r="J28" s="13"/>
      <c r="K28" s="13">
        <f>(H28+I28)*0.6</f>
        <v>48.204</v>
      </c>
      <c r="L28" s="13">
        <f>G28+K28</f>
        <v>80.724</v>
      </c>
      <c r="M28" s="13">
        <v>19</v>
      </c>
      <c r="N28" s="14" t="s">
        <v>24</v>
      </c>
      <c r="O28" s="14" t="s">
        <v>28</v>
      </c>
    </row>
    <row r="29" s="1" customFormat="1" ht="36" spans="1:15">
      <c r="A29" s="13">
        <v>13</v>
      </c>
      <c r="B29" s="14" t="s">
        <v>32</v>
      </c>
      <c r="C29" s="14" t="s">
        <v>33</v>
      </c>
      <c r="D29" s="15" t="s">
        <v>53</v>
      </c>
      <c r="E29" s="14"/>
      <c r="F29" s="13">
        <v>80</v>
      </c>
      <c r="G29" s="13">
        <f>F29*0.4</f>
        <v>32</v>
      </c>
      <c r="H29" s="13">
        <v>81.14</v>
      </c>
      <c r="I29" s="13"/>
      <c r="J29" s="13"/>
      <c r="K29" s="13">
        <f>(H29+I29)*0.6</f>
        <v>48.684</v>
      </c>
      <c r="L29" s="13">
        <f>G29+K29</f>
        <v>80.684</v>
      </c>
      <c r="M29" s="13">
        <v>20</v>
      </c>
      <c r="N29" s="14" t="s">
        <v>24</v>
      </c>
      <c r="O29" s="13"/>
    </row>
    <row r="30" s="1" customFormat="1" ht="36" spans="1:15">
      <c r="A30" s="13">
        <v>39</v>
      </c>
      <c r="B30" s="14" t="s">
        <v>32</v>
      </c>
      <c r="C30" s="14" t="s">
        <v>33</v>
      </c>
      <c r="D30" s="15"/>
      <c r="E30" s="17" t="s">
        <v>54</v>
      </c>
      <c r="F30" s="13">
        <v>81.3</v>
      </c>
      <c r="G30" s="13">
        <f>F30*0.4</f>
        <v>32.52</v>
      </c>
      <c r="H30" s="13">
        <v>79.8</v>
      </c>
      <c r="I30" s="13"/>
      <c r="J30" s="13"/>
      <c r="K30" s="13">
        <f>(H30+I30)*0.6</f>
        <v>47.88</v>
      </c>
      <c r="L30" s="13">
        <f>G30+K30</f>
        <v>80.4</v>
      </c>
      <c r="M30" s="13">
        <v>21</v>
      </c>
      <c r="N30" s="14" t="s">
        <v>24</v>
      </c>
      <c r="O30" s="14" t="s">
        <v>28</v>
      </c>
    </row>
    <row r="31" s="1" customFormat="1" ht="36" spans="1:15">
      <c r="A31" s="13">
        <v>28</v>
      </c>
      <c r="B31" s="14" t="s">
        <v>32</v>
      </c>
      <c r="C31" s="14" t="s">
        <v>33</v>
      </c>
      <c r="D31" s="15"/>
      <c r="E31" s="17" t="s">
        <v>55</v>
      </c>
      <c r="F31" s="13">
        <v>81.3</v>
      </c>
      <c r="G31" s="13">
        <f>F31*0.4</f>
        <v>32.52</v>
      </c>
      <c r="H31" s="13">
        <v>78.92</v>
      </c>
      <c r="I31" s="13"/>
      <c r="J31" s="13"/>
      <c r="K31" s="13">
        <f>(H31+I31)*0.6</f>
        <v>47.352</v>
      </c>
      <c r="L31" s="13">
        <f>G31+K31</f>
        <v>79.872</v>
      </c>
      <c r="M31" s="13">
        <v>22</v>
      </c>
      <c r="N31" s="14" t="s">
        <v>24</v>
      </c>
      <c r="O31" s="14" t="s">
        <v>28</v>
      </c>
    </row>
    <row r="32" s="1" customFormat="1" ht="36" spans="1:15">
      <c r="A32" s="13">
        <v>33</v>
      </c>
      <c r="B32" s="14" t="s">
        <v>32</v>
      </c>
      <c r="C32" s="14" t="s">
        <v>33</v>
      </c>
      <c r="D32" s="15"/>
      <c r="E32" s="17" t="s">
        <v>56</v>
      </c>
      <c r="F32" s="13">
        <v>81.3</v>
      </c>
      <c r="G32" s="13">
        <f>F32*0.4</f>
        <v>32.52</v>
      </c>
      <c r="H32" s="13">
        <v>78.56</v>
      </c>
      <c r="I32" s="13"/>
      <c r="J32" s="13"/>
      <c r="K32" s="13">
        <f>(H32+I32)*0.6</f>
        <v>47.136</v>
      </c>
      <c r="L32" s="13">
        <f>G32+K32</f>
        <v>79.656</v>
      </c>
      <c r="M32" s="13">
        <v>23</v>
      </c>
      <c r="N32" s="14" t="s">
        <v>24</v>
      </c>
      <c r="O32" s="14" t="s">
        <v>28</v>
      </c>
    </row>
    <row r="33" s="1" customFormat="1" ht="36" spans="1:15">
      <c r="A33" s="13">
        <v>14</v>
      </c>
      <c r="B33" s="14" t="s">
        <v>32</v>
      </c>
      <c r="C33" s="14" t="s">
        <v>33</v>
      </c>
      <c r="D33" s="15" t="s">
        <v>57</v>
      </c>
      <c r="E33" s="14"/>
      <c r="F33" s="13">
        <v>79</v>
      </c>
      <c r="G33" s="13">
        <f>F33*0.4</f>
        <v>31.6</v>
      </c>
      <c r="H33" s="13">
        <v>79.68</v>
      </c>
      <c r="I33" s="13"/>
      <c r="J33" s="13"/>
      <c r="K33" s="13">
        <f>(H33+I33)*0.6</f>
        <v>47.808</v>
      </c>
      <c r="L33" s="13">
        <f>G33+K33</f>
        <v>79.408</v>
      </c>
      <c r="M33" s="13">
        <v>24</v>
      </c>
      <c r="N33" s="14" t="s">
        <v>24</v>
      </c>
      <c r="O33" s="13"/>
    </row>
    <row r="34" s="1" customFormat="1" ht="36" spans="1:15">
      <c r="A34" s="13">
        <v>37</v>
      </c>
      <c r="B34" s="14" t="s">
        <v>32</v>
      </c>
      <c r="C34" s="14" t="s">
        <v>33</v>
      </c>
      <c r="D34" s="15"/>
      <c r="E34" s="17" t="s">
        <v>58</v>
      </c>
      <c r="F34" s="13">
        <v>81.3</v>
      </c>
      <c r="G34" s="13">
        <f>F34*0.4</f>
        <v>32.52</v>
      </c>
      <c r="H34" s="13">
        <v>77.72</v>
      </c>
      <c r="I34" s="13"/>
      <c r="J34" s="13"/>
      <c r="K34" s="13">
        <f>(H34+I34)*0.6</f>
        <v>46.632</v>
      </c>
      <c r="L34" s="13">
        <f>G34+K34</f>
        <v>79.152</v>
      </c>
      <c r="M34" s="13">
        <v>25</v>
      </c>
      <c r="N34" s="14" t="s">
        <v>24</v>
      </c>
      <c r="O34" s="14" t="s">
        <v>28</v>
      </c>
    </row>
    <row r="35" s="1" customFormat="1" ht="36" spans="1:15">
      <c r="A35" s="13">
        <v>26</v>
      </c>
      <c r="B35" s="14" t="s">
        <v>32</v>
      </c>
      <c r="C35" s="14" t="s">
        <v>33</v>
      </c>
      <c r="D35" s="15"/>
      <c r="E35" s="17" t="s">
        <v>59</v>
      </c>
      <c r="F35" s="13">
        <v>81.3</v>
      </c>
      <c r="G35" s="13">
        <f>F35*0.4</f>
        <v>32.52</v>
      </c>
      <c r="H35" s="13">
        <v>76.82</v>
      </c>
      <c r="I35" s="13"/>
      <c r="J35" s="13"/>
      <c r="K35" s="13">
        <f>(H35+I35)*0.6</f>
        <v>46.092</v>
      </c>
      <c r="L35" s="13">
        <f>G35+K35</f>
        <v>78.612</v>
      </c>
      <c r="M35" s="13">
        <v>26</v>
      </c>
      <c r="N35" s="14" t="s">
        <v>24</v>
      </c>
      <c r="O35" s="14" t="s">
        <v>28</v>
      </c>
    </row>
    <row r="36" s="1" customFormat="1" ht="36" spans="1:15">
      <c r="A36" s="13">
        <v>35</v>
      </c>
      <c r="B36" s="14" t="s">
        <v>32</v>
      </c>
      <c r="C36" s="14" t="s">
        <v>33</v>
      </c>
      <c r="D36" s="15"/>
      <c r="E36" s="17" t="s">
        <v>60</v>
      </c>
      <c r="F36" s="13">
        <v>81.3</v>
      </c>
      <c r="G36" s="13">
        <f>F36*0.4</f>
        <v>32.52</v>
      </c>
      <c r="H36" s="13">
        <v>76.04</v>
      </c>
      <c r="I36" s="13"/>
      <c r="J36" s="13"/>
      <c r="K36" s="13">
        <f>(H36+I36)*0.6</f>
        <v>45.624</v>
      </c>
      <c r="L36" s="13">
        <f>G36+K36</f>
        <v>78.144</v>
      </c>
      <c r="M36" s="13">
        <v>27</v>
      </c>
      <c r="N36" s="14" t="s">
        <v>24</v>
      </c>
      <c r="O36" s="14" t="s">
        <v>28</v>
      </c>
    </row>
    <row r="37" s="1" customFormat="1" ht="36" spans="1:15">
      <c r="A37" s="13">
        <v>16</v>
      </c>
      <c r="B37" s="14" t="s">
        <v>32</v>
      </c>
      <c r="C37" s="14" t="s">
        <v>33</v>
      </c>
      <c r="D37" s="15" t="s">
        <v>61</v>
      </c>
      <c r="E37" s="14"/>
      <c r="F37" s="13">
        <v>79</v>
      </c>
      <c r="G37" s="13">
        <f>F37*0.4</f>
        <v>31.6</v>
      </c>
      <c r="H37" s="13">
        <v>75.98</v>
      </c>
      <c r="I37" s="13"/>
      <c r="J37" s="13"/>
      <c r="K37" s="13">
        <f>(H37+I37)*0.6</f>
        <v>45.588</v>
      </c>
      <c r="L37" s="13">
        <f>G37+K37</f>
        <v>77.188</v>
      </c>
      <c r="M37" s="13">
        <v>28</v>
      </c>
      <c r="N37" s="14" t="s">
        <v>24</v>
      </c>
      <c r="O37" s="13"/>
    </row>
    <row r="38" s="1" customFormat="1" ht="36" spans="1:15">
      <c r="A38" s="13">
        <v>17</v>
      </c>
      <c r="B38" s="14" t="s">
        <v>32</v>
      </c>
      <c r="C38" s="14" t="s">
        <v>33</v>
      </c>
      <c r="D38" s="15"/>
      <c r="E38" s="17" t="s">
        <v>62</v>
      </c>
      <c r="F38" s="13">
        <v>81.3</v>
      </c>
      <c r="G38" s="13">
        <f>F38*0.4</f>
        <v>32.52</v>
      </c>
      <c r="H38" s="13">
        <v>74.4</v>
      </c>
      <c r="I38" s="13"/>
      <c r="J38" s="13"/>
      <c r="K38" s="13">
        <f>(H38+I38)*0.6</f>
        <v>44.64</v>
      </c>
      <c r="L38" s="13">
        <f>G38+K38</f>
        <v>77.16</v>
      </c>
      <c r="M38" s="13">
        <v>29</v>
      </c>
      <c r="N38" s="14" t="s">
        <v>24</v>
      </c>
      <c r="O38" s="14" t="s">
        <v>28</v>
      </c>
    </row>
    <row r="39" s="1" customFormat="1" ht="36" spans="1:15">
      <c r="A39" s="13">
        <v>36</v>
      </c>
      <c r="B39" s="14" t="s">
        <v>32</v>
      </c>
      <c r="C39" s="14" t="s">
        <v>33</v>
      </c>
      <c r="D39" s="15"/>
      <c r="E39" s="17" t="s">
        <v>63</v>
      </c>
      <c r="F39" s="13">
        <v>81.3</v>
      </c>
      <c r="G39" s="13">
        <f>F39*0.4</f>
        <v>32.52</v>
      </c>
      <c r="H39" s="13">
        <v>73.58</v>
      </c>
      <c r="I39" s="13"/>
      <c r="J39" s="13"/>
      <c r="K39" s="13">
        <f>(H39+I39)*0.6</f>
        <v>44.148</v>
      </c>
      <c r="L39" s="13">
        <f>G39+K39</f>
        <v>76.668</v>
      </c>
      <c r="M39" s="13">
        <v>30</v>
      </c>
      <c r="N39" s="14" t="s">
        <v>24</v>
      </c>
      <c r="O39" s="14" t="s">
        <v>28</v>
      </c>
    </row>
    <row r="40" s="1" customFormat="1" ht="36" spans="1:15">
      <c r="A40" s="13">
        <v>21</v>
      </c>
      <c r="B40" s="14" t="s">
        <v>32</v>
      </c>
      <c r="C40" s="14" t="s">
        <v>33</v>
      </c>
      <c r="D40" s="15"/>
      <c r="E40" s="17" t="s">
        <v>64</v>
      </c>
      <c r="F40" s="13">
        <v>81.3</v>
      </c>
      <c r="G40" s="13">
        <f>F40*0.4</f>
        <v>32.52</v>
      </c>
      <c r="H40" s="14" t="s">
        <v>65</v>
      </c>
      <c r="I40" s="13"/>
      <c r="J40" s="13"/>
      <c r="K40" s="13"/>
      <c r="L40" s="13"/>
      <c r="M40" s="13"/>
      <c r="N40" s="14" t="s">
        <v>24</v>
      </c>
      <c r="O40" s="14" t="s">
        <v>28</v>
      </c>
    </row>
    <row r="41" s="1" customFormat="1" ht="36" spans="1:15">
      <c r="A41" s="13">
        <v>23</v>
      </c>
      <c r="B41" s="14" t="s">
        <v>32</v>
      </c>
      <c r="C41" s="14" t="s">
        <v>33</v>
      </c>
      <c r="D41" s="15"/>
      <c r="E41" s="17" t="s">
        <v>66</v>
      </c>
      <c r="F41" s="13">
        <v>81.3</v>
      </c>
      <c r="G41" s="13">
        <f>F41*0.4</f>
        <v>32.52</v>
      </c>
      <c r="H41" s="14" t="s">
        <v>65</v>
      </c>
      <c r="I41" s="13"/>
      <c r="J41" s="13"/>
      <c r="K41" s="13"/>
      <c r="L41" s="13"/>
      <c r="M41" s="13"/>
      <c r="N41" s="14" t="s">
        <v>24</v>
      </c>
      <c r="O41" s="14" t="s">
        <v>28</v>
      </c>
    </row>
    <row r="42" s="1" customFormat="1" ht="36" spans="1:15">
      <c r="A42" s="13">
        <v>29</v>
      </c>
      <c r="B42" s="14" t="s">
        <v>32</v>
      </c>
      <c r="C42" s="14" t="s">
        <v>33</v>
      </c>
      <c r="D42" s="15"/>
      <c r="E42" s="17" t="s">
        <v>67</v>
      </c>
      <c r="F42" s="13">
        <v>81.3</v>
      </c>
      <c r="G42" s="13">
        <f>F42*0.4</f>
        <v>32.52</v>
      </c>
      <c r="H42" s="14" t="s">
        <v>68</v>
      </c>
      <c r="I42" s="13"/>
      <c r="J42" s="13"/>
      <c r="K42" s="13"/>
      <c r="L42" s="13"/>
      <c r="M42" s="13"/>
      <c r="N42" s="14" t="s">
        <v>24</v>
      </c>
      <c r="O42" s="14" t="s">
        <v>28</v>
      </c>
    </row>
    <row r="43" s="1" customFormat="1" ht="36" spans="1:15">
      <c r="A43" s="13">
        <v>40</v>
      </c>
      <c r="B43" s="14" t="s">
        <v>32</v>
      </c>
      <c r="C43" s="14" t="s">
        <v>33</v>
      </c>
      <c r="D43" s="15"/>
      <c r="E43" s="17" t="s">
        <v>69</v>
      </c>
      <c r="F43" s="13">
        <v>81.3</v>
      </c>
      <c r="G43" s="13">
        <f>F43*0.4</f>
        <v>32.52</v>
      </c>
      <c r="H43" s="14" t="s">
        <v>65</v>
      </c>
      <c r="I43" s="13"/>
      <c r="J43" s="13"/>
      <c r="K43" s="13"/>
      <c r="L43" s="13"/>
      <c r="M43" s="13"/>
      <c r="N43" s="14" t="s">
        <v>24</v>
      </c>
      <c r="O43" s="14" t="s">
        <v>28</v>
      </c>
    </row>
    <row r="44" s="1" customFormat="1" ht="36" spans="1:15">
      <c r="A44" s="10">
        <v>44</v>
      </c>
      <c r="B44" s="11" t="s">
        <v>70</v>
      </c>
      <c r="C44" s="11" t="s">
        <v>71</v>
      </c>
      <c r="D44" s="12" t="s">
        <v>72</v>
      </c>
      <c r="E44" s="11"/>
      <c r="F44" s="10">
        <v>79</v>
      </c>
      <c r="G44" s="10">
        <f>F44*0.4</f>
        <v>31.6</v>
      </c>
      <c r="H44" s="10">
        <v>86</v>
      </c>
      <c r="I44" s="10"/>
      <c r="J44" s="10"/>
      <c r="K44" s="10">
        <f>(H44+I44)*0.6</f>
        <v>51.6</v>
      </c>
      <c r="L44" s="10">
        <f>G44+K44</f>
        <v>83.2</v>
      </c>
      <c r="M44" s="10">
        <v>1</v>
      </c>
      <c r="N44" s="11" t="s">
        <v>20</v>
      </c>
      <c r="O44" s="10"/>
    </row>
    <row r="45" s="1" customFormat="1" ht="36" spans="1:15">
      <c r="A45" s="10">
        <v>46</v>
      </c>
      <c r="B45" s="11" t="s">
        <v>70</v>
      </c>
      <c r="C45" s="11" t="s">
        <v>71</v>
      </c>
      <c r="D45" s="12"/>
      <c r="E45" s="16" t="s">
        <v>73</v>
      </c>
      <c r="F45" s="10">
        <v>80.5</v>
      </c>
      <c r="G45" s="10">
        <f>F45*0.4</f>
        <v>32.2</v>
      </c>
      <c r="H45" s="10">
        <v>82.6</v>
      </c>
      <c r="I45" s="10"/>
      <c r="J45" s="10"/>
      <c r="K45" s="10">
        <f>(H45+I45)*0.6</f>
        <v>49.56</v>
      </c>
      <c r="L45" s="10">
        <f>G45+K45</f>
        <v>81.76</v>
      </c>
      <c r="M45" s="10">
        <v>2</v>
      </c>
      <c r="N45" s="11" t="s">
        <v>20</v>
      </c>
      <c r="O45" s="11" t="s">
        <v>28</v>
      </c>
    </row>
    <row r="46" s="1" customFormat="1" ht="36" spans="1:15">
      <c r="A46" s="13">
        <v>43</v>
      </c>
      <c r="B46" s="14" t="s">
        <v>70</v>
      </c>
      <c r="C46" s="14" t="s">
        <v>71</v>
      </c>
      <c r="D46" s="15" t="s">
        <v>74</v>
      </c>
      <c r="E46" s="14"/>
      <c r="F46" s="13">
        <v>80</v>
      </c>
      <c r="G46" s="13">
        <f>F46*0.4</f>
        <v>32</v>
      </c>
      <c r="H46" s="13">
        <v>80.8</v>
      </c>
      <c r="I46" s="13"/>
      <c r="J46" s="13"/>
      <c r="K46" s="13">
        <f>(H46+I46)*0.6</f>
        <v>48.48</v>
      </c>
      <c r="L46" s="13">
        <f>G46+K46</f>
        <v>80.48</v>
      </c>
      <c r="M46" s="13">
        <v>3</v>
      </c>
      <c r="N46" s="14" t="s">
        <v>24</v>
      </c>
      <c r="O46" s="13"/>
    </row>
    <row r="47" s="1" customFormat="1" ht="36" spans="1:15">
      <c r="A47" s="13">
        <v>47</v>
      </c>
      <c r="B47" s="14" t="s">
        <v>70</v>
      </c>
      <c r="C47" s="14" t="s">
        <v>71</v>
      </c>
      <c r="D47" s="15"/>
      <c r="E47" s="17" t="s">
        <v>75</v>
      </c>
      <c r="F47" s="13">
        <v>80.5</v>
      </c>
      <c r="G47" s="13">
        <f>F47*0.4</f>
        <v>32.2</v>
      </c>
      <c r="H47" s="13">
        <v>79.4</v>
      </c>
      <c r="I47" s="13"/>
      <c r="J47" s="13"/>
      <c r="K47" s="13">
        <f>(H47+I47)*0.6</f>
        <v>47.64</v>
      </c>
      <c r="L47" s="13">
        <f>G47+K47</f>
        <v>79.84</v>
      </c>
      <c r="M47" s="13">
        <v>4</v>
      </c>
      <c r="N47" s="14" t="s">
        <v>24</v>
      </c>
      <c r="O47" s="14" t="s">
        <v>28</v>
      </c>
    </row>
    <row r="48" s="1" customFormat="1" ht="36" spans="1:15">
      <c r="A48" s="13">
        <v>41</v>
      </c>
      <c r="B48" s="14" t="s">
        <v>70</v>
      </c>
      <c r="C48" s="14" t="s">
        <v>71</v>
      </c>
      <c r="D48" s="15" t="s">
        <v>76</v>
      </c>
      <c r="E48" s="14"/>
      <c r="F48" s="13">
        <v>82</v>
      </c>
      <c r="G48" s="13">
        <f>F48*0.4</f>
        <v>32.8</v>
      </c>
      <c r="H48" s="13">
        <v>77.6</v>
      </c>
      <c r="I48" s="13"/>
      <c r="J48" s="13"/>
      <c r="K48" s="13">
        <f>(H48+I48)*0.6</f>
        <v>46.56</v>
      </c>
      <c r="L48" s="13">
        <f>G48+K48</f>
        <v>79.36</v>
      </c>
      <c r="M48" s="13">
        <v>5</v>
      </c>
      <c r="N48" s="14" t="s">
        <v>24</v>
      </c>
      <c r="O48" s="13"/>
    </row>
    <row r="49" s="1" customFormat="1" ht="36" spans="1:15">
      <c r="A49" s="13">
        <v>42</v>
      </c>
      <c r="B49" s="14" t="s">
        <v>70</v>
      </c>
      <c r="C49" s="14" t="s">
        <v>71</v>
      </c>
      <c r="D49" s="15" t="s">
        <v>77</v>
      </c>
      <c r="E49" s="14"/>
      <c r="F49" s="13">
        <v>81</v>
      </c>
      <c r="G49" s="13">
        <f>F49*0.4</f>
        <v>32.4</v>
      </c>
      <c r="H49" s="13">
        <v>77</v>
      </c>
      <c r="I49" s="13"/>
      <c r="J49" s="13"/>
      <c r="K49" s="13">
        <f>(H49+I49)*0.6</f>
        <v>46.2</v>
      </c>
      <c r="L49" s="13">
        <f>G49+K49</f>
        <v>78.6</v>
      </c>
      <c r="M49" s="13">
        <v>6</v>
      </c>
      <c r="N49" s="14" t="s">
        <v>24</v>
      </c>
      <c r="O49" s="13"/>
    </row>
    <row r="50" s="1" customFormat="1" ht="36" spans="1:15">
      <c r="A50" s="13">
        <v>45</v>
      </c>
      <c r="B50" s="14" t="s">
        <v>70</v>
      </c>
      <c r="C50" s="14" t="s">
        <v>71</v>
      </c>
      <c r="D50" s="15" t="s">
        <v>78</v>
      </c>
      <c r="E50" s="14"/>
      <c r="F50" s="13">
        <v>77</v>
      </c>
      <c r="G50" s="13">
        <f>F50*0.4</f>
        <v>30.8</v>
      </c>
      <c r="H50" s="14" t="s">
        <v>65</v>
      </c>
      <c r="I50" s="13"/>
      <c r="J50" s="13"/>
      <c r="K50" s="13"/>
      <c r="L50" s="13"/>
      <c r="M50" s="13"/>
      <c r="N50" s="14" t="s">
        <v>24</v>
      </c>
      <c r="O50" s="13"/>
    </row>
    <row r="51" s="1" customFormat="1" spans="1:15">
      <c r="A51" s="10">
        <v>50</v>
      </c>
      <c r="B51" s="11" t="s">
        <v>79</v>
      </c>
      <c r="C51" s="11" t="s">
        <v>33</v>
      </c>
      <c r="D51" s="12" t="s">
        <v>80</v>
      </c>
      <c r="E51" s="11"/>
      <c r="F51" s="10">
        <v>76</v>
      </c>
      <c r="G51" s="10">
        <f>F51*0.4</f>
        <v>30.4</v>
      </c>
      <c r="H51" s="10">
        <v>84.4</v>
      </c>
      <c r="I51" s="10"/>
      <c r="J51" s="10"/>
      <c r="K51" s="10">
        <f>(H51+I51)*0.6</f>
        <v>50.64</v>
      </c>
      <c r="L51" s="10">
        <f>G51+K51</f>
        <v>81.04</v>
      </c>
      <c r="M51" s="10">
        <v>1</v>
      </c>
      <c r="N51" s="11" t="s">
        <v>20</v>
      </c>
      <c r="O51" s="10"/>
    </row>
    <row r="52" s="1" customFormat="1" spans="1:15">
      <c r="A52" s="13">
        <v>49</v>
      </c>
      <c r="B52" s="14" t="s">
        <v>79</v>
      </c>
      <c r="C52" s="14" t="s">
        <v>33</v>
      </c>
      <c r="D52" s="15" t="s">
        <v>81</v>
      </c>
      <c r="E52" s="14"/>
      <c r="F52" s="13">
        <v>76</v>
      </c>
      <c r="G52" s="13">
        <f>F52*0.4</f>
        <v>30.4</v>
      </c>
      <c r="H52" s="13">
        <v>79</v>
      </c>
      <c r="I52" s="13"/>
      <c r="J52" s="13"/>
      <c r="K52" s="13">
        <f>(H52+I52)*0.6</f>
        <v>47.4</v>
      </c>
      <c r="L52" s="13">
        <f>G52+K52</f>
        <v>77.8</v>
      </c>
      <c r="M52" s="13">
        <v>2</v>
      </c>
      <c r="N52" s="14" t="s">
        <v>24</v>
      </c>
      <c r="O52" s="13"/>
    </row>
    <row r="53" s="1" customFormat="1" spans="1:15">
      <c r="A53" s="13">
        <v>48</v>
      </c>
      <c r="B53" s="14" t="s">
        <v>79</v>
      </c>
      <c r="C53" s="14" t="s">
        <v>33</v>
      </c>
      <c r="D53" s="15" t="s">
        <v>82</v>
      </c>
      <c r="E53" s="14"/>
      <c r="F53" s="13">
        <v>77</v>
      </c>
      <c r="G53" s="13">
        <f>F53*0.4</f>
        <v>30.8</v>
      </c>
      <c r="H53" s="13">
        <v>65.4</v>
      </c>
      <c r="I53" s="13"/>
      <c r="J53" s="13"/>
      <c r="K53" s="13">
        <f>(H53+I53)*0.6</f>
        <v>39.24</v>
      </c>
      <c r="L53" s="13">
        <f>G53+K53</f>
        <v>70.04</v>
      </c>
      <c r="M53" s="13">
        <v>3</v>
      </c>
      <c r="N53" s="14" t="s">
        <v>24</v>
      </c>
      <c r="O53" s="13"/>
    </row>
    <row r="54" s="1" customFormat="1" spans="1:15">
      <c r="A54" s="10">
        <v>51</v>
      </c>
      <c r="B54" s="11" t="s">
        <v>79</v>
      </c>
      <c r="C54" s="11" t="s">
        <v>83</v>
      </c>
      <c r="D54" s="12" t="s">
        <v>84</v>
      </c>
      <c r="E54" s="11"/>
      <c r="F54" s="10">
        <v>88</v>
      </c>
      <c r="G54" s="10">
        <f>F54*0.4</f>
        <v>35.2</v>
      </c>
      <c r="H54" s="10">
        <v>79.6</v>
      </c>
      <c r="I54" s="10"/>
      <c r="J54" s="10"/>
      <c r="K54" s="10">
        <f>(H54+I54)*0.6</f>
        <v>47.76</v>
      </c>
      <c r="L54" s="10">
        <f>G54+K54</f>
        <v>82.96</v>
      </c>
      <c r="M54" s="10">
        <v>1</v>
      </c>
      <c r="N54" s="11" t="s">
        <v>20</v>
      </c>
      <c r="O54" s="10"/>
    </row>
    <row r="55" s="1" customFormat="1" spans="1:15">
      <c r="A55" s="13">
        <v>52</v>
      </c>
      <c r="B55" s="14" t="s">
        <v>79</v>
      </c>
      <c r="C55" s="14" t="s">
        <v>83</v>
      </c>
      <c r="D55" s="15" t="s">
        <v>85</v>
      </c>
      <c r="E55" s="14"/>
      <c r="F55" s="13">
        <v>79</v>
      </c>
      <c r="G55" s="13">
        <f>F55*0.4</f>
        <v>31.6</v>
      </c>
      <c r="H55" s="13">
        <v>83.2</v>
      </c>
      <c r="I55" s="13"/>
      <c r="J55" s="13"/>
      <c r="K55" s="13">
        <f>(H55+I55)*0.6</f>
        <v>49.92</v>
      </c>
      <c r="L55" s="13">
        <f>G55+K55</f>
        <v>81.52</v>
      </c>
      <c r="M55" s="13">
        <v>2</v>
      </c>
      <c r="N55" s="14" t="s">
        <v>24</v>
      </c>
      <c r="O55" s="13"/>
    </row>
    <row r="56" s="1" customFormat="1" spans="1:15">
      <c r="A56" s="13">
        <v>54</v>
      </c>
      <c r="B56" s="14" t="s">
        <v>79</v>
      </c>
      <c r="C56" s="14" t="s">
        <v>83</v>
      </c>
      <c r="D56" s="15"/>
      <c r="E56" s="17" t="s">
        <v>86</v>
      </c>
      <c r="F56" s="13">
        <v>82</v>
      </c>
      <c r="G56" s="13">
        <f>F56*0.4</f>
        <v>32.8</v>
      </c>
      <c r="H56" s="13">
        <v>71.8</v>
      </c>
      <c r="I56" s="13"/>
      <c r="J56" s="13"/>
      <c r="K56" s="13">
        <f>(H56+I56)*0.6</f>
        <v>43.08</v>
      </c>
      <c r="L56" s="13">
        <f>G56+K56</f>
        <v>75.88</v>
      </c>
      <c r="M56" s="13">
        <v>3</v>
      </c>
      <c r="N56" s="14" t="s">
        <v>24</v>
      </c>
      <c r="O56" s="14" t="s">
        <v>28</v>
      </c>
    </row>
    <row r="57" s="1" customFormat="1" spans="1:15">
      <c r="A57" s="13">
        <v>53</v>
      </c>
      <c r="B57" s="14" t="s">
        <v>79</v>
      </c>
      <c r="C57" s="14" t="s">
        <v>83</v>
      </c>
      <c r="D57" s="15" t="s">
        <v>87</v>
      </c>
      <c r="E57" s="18"/>
      <c r="F57" s="13">
        <v>79</v>
      </c>
      <c r="G57" s="13">
        <f>F57*0.4</f>
        <v>31.6</v>
      </c>
      <c r="H57" s="13">
        <v>71.2</v>
      </c>
      <c r="I57" s="13"/>
      <c r="J57" s="13"/>
      <c r="K57" s="13">
        <f>(H57+I57)*0.6</f>
        <v>42.72</v>
      </c>
      <c r="L57" s="13">
        <f>G57+K57</f>
        <v>74.32</v>
      </c>
      <c r="M57" s="13">
        <v>4</v>
      </c>
      <c r="N57" s="14" t="s">
        <v>24</v>
      </c>
      <c r="O57" s="13"/>
    </row>
    <row r="58" s="1" customFormat="1" ht="36" spans="1:15">
      <c r="A58" s="10">
        <v>59</v>
      </c>
      <c r="B58" s="11" t="s">
        <v>88</v>
      </c>
      <c r="C58" s="11" t="s">
        <v>89</v>
      </c>
      <c r="D58" s="12"/>
      <c r="E58" s="16" t="s">
        <v>90</v>
      </c>
      <c r="F58" s="10">
        <v>69.3</v>
      </c>
      <c r="G58" s="10">
        <f>F58*0.4</f>
        <v>27.72</v>
      </c>
      <c r="H58" s="10">
        <v>76.7</v>
      </c>
      <c r="I58" s="10">
        <v>2</v>
      </c>
      <c r="J58" s="11" t="s">
        <v>91</v>
      </c>
      <c r="K58" s="10">
        <f>(H58+I58)*0.6</f>
        <v>47.22</v>
      </c>
      <c r="L58" s="10">
        <f>G58+K58</f>
        <v>74.94</v>
      </c>
      <c r="M58" s="10">
        <v>1</v>
      </c>
      <c r="N58" s="11" t="s">
        <v>20</v>
      </c>
      <c r="O58" s="11" t="s">
        <v>28</v>
      </c>
    </row>
    <row r="59" s="1" customFormat="1" ht="36" spans="1:15">
      <c r="A59" s="13">
        <v>55</v>
      </c>
      <c r="B59" s="14" t="s">
        <v>88</v>
      </c>
      <c r="C59" s="14" t="s">
        <v>89</v>
      </c>
      <c r="D59" s="15" t="s">
        <v>92</v>
      </c>
      <c r="E59" s="14"/>
      <c r="F59" s="13">
        <v>73</v>
      </c>
      <c r="G59" s="13">
        <f>F59*0.4</f>
        <v>29.2</v>
      </c>
      <c r="H59" s="13">
        <v>69.5</v>
      </c>
      <c r="I59" s="13"/>
      <c r="J59" s="13"/>
      <c r="K59" s="13">
        <f>(H59+I59)*0.6</f>
        <v>41.7</v>
      </c>
      <c r="L59" s="13">
        <f>G59+K59</f>
        <v>70.9</v>
      </c>
      <c r="M59" s="13">
        <v>2</v>
      </c>
      <c r="N59" s="14" t="s">
        <v>24</v>
      </c>
      <c r="O59" s="13"/>
    </row>
    <row r="60" s="1" customFormat="1" ht="36" spans="1:15">
      <c r="A60" s="13">
        <v>56</v>
      </c>
      <c r="B60" s="14" t="s">
        <v>88</v>
      </c>
      <c r="C60" s="14" t="s">
        <v>89</v>
      </c>
      <c r="D60" s="15" t="s">
        <v>93</v>
      </c>
      <c r="E60" s="14"/>
      <c r="F60" s="13">
        <v>68</v>
      </c>
      <c r="G60" s="13">
        <f>F60*0.4</f>
        <v>27.2</v>
      </c>
      <c r="H60" s="13">
        <v>71.3</v>
      </c>
      <c r="I60" s="13"/>
      <c r="J60" s="13"/>
      <c r="K60" s="13">
        <f>(H60+I60)*0.6</f>
        <v>42.78</v>
      </c>
      <c r="L60" s="13">
        <f>G60+K60</f>
        <v>69.98</v>
      </c>
      <c r="M60" s="13">
        <v>3</v>
      </c>
      <c r="N60" s="14" t="s">
        <v>24</v>
      </c>
      <c r="O60" s="13"/>
    </row>
    <row r="61" s="1" customFormat="1" ht="36" spans="1:15">
      <c r="A61" s="13">
        <v>58</v>
      </c>
      <c r="B61" s="14" t="s">
        <v>88</v>
      </c>
      <c r="C61" s="14" t="s">
        <v>89</v>
      </c>
      <c r="D61" s="15"/>
      <c r="E61" s="17" t="s">
        <v>94</v>
      </c>
      <c r="F61" s="13">
        <v>69.3</v>
      </c>
      <c r="G61" s="13">
        <f>F61*0.4</f>
        <v>27.72</v>
      </c>
      <c r="H61" s="13">
        <v>67.9</v>
      </c>
      <c r="I61" s="13"/>
      <c r="J61" s="13"/>
      <c r="K61" s="13">
        <f>(H61+I61)*0.6</f>
        <v>40.74</v>
      </c>
      <c r="L61" s="13">
        <f>G61+K61</f>
        <v>68.46</v>
      </c>
      <c r="M61" s="13">
        <v>4</v>
      </c>
      <c r="N61" s="14" t="s">
        <v>24</v>
      </c>
      <c r="O61" s="14" t="s">
        <v>28</v>
      </c>
    </row>
    <row r="62" s="1" customFormat="1" ht="36" spans="1:15">
      <c r="A62" s="13">
        <v>57</v>
      </c>
      <c r="B62" s="14" t="s">
        <v>88</v>
      </c>
      <c r="C62" s="14" t="s">
        <v>89</v>
      </c>
      <c r="D62" s="15" t="s">
        <v>95</v>
      </c>
      <c r="E62" s="14"/>
      <c r="F62" s="13">
        <v>67</v>
      </c>
      <c r="G62" s="13">
        <f>F62*0.4</f>
        <v>26.8</v>
      </c>
      <c r="H62" s="13">
        <v>68.5</v>
      </c>
      <c r="I62" s="13"/>
      <c r="J62" s="13"/>
      <c r="K62" s="13">
        <f>(H62+I62)*0.6</f>
        <v>41.1</v>
      </c>
      <c r="L62" s="13">
        <f>G62+K62</f>
        <v>67.9</v>
      </c>
      <c r="M62" s="13">
        <v>5</v>
      </c>
      <c r="N62" s="14" t="s">
        <v>24</v>
      </c>
      <c r="O62" s="13"/>
    </row>
    <row r="63" s="1" customFormat="1" ht="36" spans="1:15">
      <c r="A63" s="10">
        <v>60</v>
      </c>
      <c r="B63" s="11" t="s">
        <v>88</v>
      </c>
      <c r="C63" s="11" t="s">
        <v>83</v>
      </c>
      <c r="D63" s="12" t="s">
        <v>96</v>
      </c>
      <c r="E63" s="11"/>
      <c r="F63" s="10">
        <v>83</v>
      </c>
      <c r="G63" s="10">
        <f>F63*0.4</f>
        <v>33.2</v>
      </c>
      <c r="H63" s="10">
        <v>78</v>
      </c>
      <c r="I63" s="10"/>
      <c r="J63" s="10"/>
      <c r="K63" s="10">
        <f>(H63+I63)*0.6</f>
        <v>46.8</v>
      </c>
      <c r="L63" s="10">
        <f>G63+K63</f>
        <v>80</v>
      </c>
      <c r="M63" s="10">
        <v>1</v>
      </c>
      <c r="N63" s="11" t="s">
        <v>20</v>
      </c>
      <c r="O63" s="10"/>
    </row>
    <row r="64" s="1" customFormat="1" ht="36" spans="1:15">
      <c r="A64" s="13">
        <v>61</v>
      </c>
      <c r="B64" s="14" t="s">
        <v>88</v>
      </c>
      <c r="C64" s="14" t="s">
        <v>83</v>
      </c>
      <c r="D64" s="15" t="s">
        <v>97</v>
      </c>
      <c r="E64" s="14"/>
      <c r="F64" s="13">
        <v>78</v>
      </c>
      <c r="G64" s="13">
        <f>F64*0.4</f>
        <v>31.2</v>
      </c>
      <c r="H64" s="13">
        <v>78</v>
      </c>
      <c r="I64" s="13"/>
      <c r="J64" s="13"/>
      <c r="K64" s="13">
        <f>(H64+I64)*0.6</f>
        <v>46.8</v>
      </c>
      <c r="L64" s="13">
        <f>G64+K64</f>
        <v>78</v>
      </c>
      <c r="M64" s="13">
        <v>2</v>
      </c>
      <c r="N64" s="14" t="s">
        <v>24</v>
      </c>
      <c r="O64" s="13"/>
    </row>
    <row r="65" s="1" customFormat="1" ht="36" spans="1:15">
      <c r="A65" s="13">
        <v>62</v>
      </c>
      <c r="B65" s="14" t="s">
        <v>88</v>
      </c>
      <c r="C65" s="14" t="s">
        <v>83</v>
      </c>
      <c r="D65" s="15" t="s">
        <v>98</v>
      </c>
      <c r="E65" s="14"/>
      <c r="F65" s="13">
        <v>77</v>
      </c>
      <c r="G65" s="13">
        <f>F65*0.4</f>
        <v>30.8</v>
      </c>
      <c r="H65" s="13">
        <v>70.4</v>
      </c>
      <c r="I65" s="13"/>
      <c r="J65" s="13"/>
      <c r="K65" s="13">
        <f>(H65+I65)*0.6</f>
        <v>42.24</v>
      </c>
      <c r="L65" s="13">
        <f>G65+K65</f>
        <v>73.04</v>
      </c>
      <c r="M65" s="13">
        <v>3</v>
      </c>
      <c r="N65" s="14" t="s">
        <v>24</v>
      </c>
      <c r="O65" s="13"/>
    </row>
    <row r="66" s="1" customFormat="1" ht="24" spans="1:15">
      <c r="A66" s="10">
        <v>66</v>
      </c>
      <c r="B66" s="11" t="s">
        <v>99</v>
      </c>
      <c r="C66" s="11" t="s">
        <v>100</v>
      </c>
      <c r="D66" s="12"/>
      <c r="E66" s="16" t="s">
        <v>101</v>
      </c>
      <c r="F66" s="10">
        <v>73</v>
      </c>
      <c r="G66" s="10">
        <f>F66*0.4</f>
        <v>29.2</v>
      </c>
      <c r="H66" s="10">
        <v>80.1</v>
      </c>
      <c r="I66" s="10"/>
      <c r="J66" s="10"/>
      <c r="K66" s="10">
        <f>(H66+I66)*0.6</f>
        <v>48.06</v>
      </c>
      <c r="L66" s="10">
        <f>G66+K66</f>
        <v>77.26</v>
      </c>
      <c r="M66" s="10">
        <v>1</v>
      </c>
      <c r="N66" s="11" t="s">
        <v>20</v>
      </c>
      <c r="O66" s="11" t="s">
        <v>28</v>
      </c>
    </row>
    <row r="67" s="1" customFormat="1" ht="60" spans="1:15">
      <c r="A67" s="13">
        <v>64</v>
      </c>
      <c r="B67" s="14" t="s">
        <v>99</v>
      </c>
      <c r="C67" s="14" t="s">
        <v>100</v>
      </c>
      <c r="D67" s="15" t="s">
        <v>102</v>
      </c>
      <c r="E67" s="14"/>
      <c r="F67" s="13">
        <v>72</v>
      </c>
      <c r="G67" s="13">
        <f>F67*0.4</f>
        <v>28.8</v>
      </c>
      <c r="H67" s="13">
        <v>72.4</v>
      </c>
      <c r="I67" s="13">
        <v>6</v>
      </c>
      <c r="J67" s="14" t="s">
        <v>103</v>
      </c>
      <c r="K67" s="13">
        <f>(H67+I67)*0.6</f>
        <v>47.04</v>
      </c>
      <c r="L67" s="13">
        <f>G67+K67</f>
        <v>75.84</v>
      </c>
      <c r="M67" s="13">
        <v>2</v>
      </c>
      <c r="N67" s="14" t="s">
        <v>24</v>
      </c>
      <c r="O67" s="13"/>
    </row>
    <row r="68" s="1" customFormat="1" ht="24" spans="1:15">
      <c r="A68" s="13">
        <v>63</v>
      </c>
      <c r="B68" s="14" t="s">
        <v>99</v>
      </c>
      <c r="C68" s="14" t="s">
        <v>100</v>
      </c>
      <c r="D68" s="15" t="s">
        <v>104</v>
      </c>
      <c r="E68" s="14"/>
      <c r="F68" s="13">
        <v>75</v>
      </c>
      <c r="G68" s="13">
        <f>F68*0.4</f>
        <v>30</v>
      </c>
      <c r="H68" s="13">
        <v>74.2</v>
      </c>
      <c r="I68" s="13"/>
      <c r="J68" s="13"/>
      <c r="K68" s="13">
        <f>(H68+I68)*0.6</f>
        <v>44.52</v>
      </c>
      <c r="L68" s="13">
        <f>G68+K68</f>
        <v>74.52</v>
      </c>
      <c r="M68" s="13">
        <v>3</v>
      </c>
      <c r="N68" s="14" t="s">
        <v>24</v>
      </c>
      <c r="O68" s="13"/>
    </row>
    <row r="69" s="1" customFormat="1" ht="24" spans="1:15">
      <c r="A69" s="13">
        <v>65</v>
      </c>
      <c r="B69" s="14" t="s">
        <v>99</v>
      </c>
      <c r="C69" s="14" t="s">
        <v>100</v>
      </c>
      <c r="D69" s="15" t="s">
        <v>105</v>
      </c>
      <c r="E69" s="18"/>
      <c r="F69" s="13">
        <v>72</v>
      </c>
      <c r="G69" s="13">
        <f>F69*0.4</f>
        <v>28.8</v>
      </c>
      <c r="H69" s="13">
        <v>75.7</v>
      </c>
      <c r="I69" s="13"/>
      <c r="J69" s="13"/>
      <c r="K69" s="13">
        <f>(H69+I69)*0.6</f>
        <v>45.42</v>
      </c>
      <c r="L69" s="13">
        <f>G69+K69</f>
        <v>74.22</v>
      </c>
      <c r="M69" s="13">
        <v>4</v>
      </c>
      <c r="N69" s="14" t="s">
        <v>24</v>
      </c>
      <c r="O69" s="13"/>
    </row>
    <row r="70" s="1" customFormat="1" ht="24" spans="1:15">
      <c r="A70" s="10">
        <v>73</v>
      </c>
      <c r="B70" s="11" t="s">
        <v>106</v>
      </c>
      <c r="C70" s="11" t="s">
        <v>33</v>
      </c>
      <c r="D70" s="12"/>
      <c r="E70" s="16" t="s">
        <v>107</v>
      </c>
      <c r="F70" s="10">
        <v>70</v>
      </c>
      <c r="G70" s="10">
        <f>F70*0.4</f>
        <v>28</v>
      </c>
      <c r="H70" s="10">
        <v>86</v>
      </c>
      <c r="I70" s="10">
        <v>2</v>
      </c>
      <c r="J70" s="11" t="s">
        <v>108</v>
      </c>
      <c r="K70" s="10">
        <f>(H70+I70)*0.6</f>
        <v>52.8</v>
      </c>
      <c r="L70" s="10">
        <f>G70+K70</f>
        <v>80.8</v>
      </c>
      <c r="M70" s="10">
        <v>1</v>
      </c>
      <c r="N70" s="11" t="s">
        <v>20</v>
      </c>
      <c r="O70" s="11" t="s">
        <v>28</v>
      </c>
    </row>
    <row r="71" s="1" customFormat="1" spans="1:15">
      <c r="A71" s="13">
        <v>70</v>
      </c>
      <c r="B71" s="14" t="s">
        <v>106</v>
      </c>
      <c r="C71" s="14" t="s">
        <v>33</v>
      </c>
      <c r="D71" s="15"/>
      <c r="E71" s="17" t="s">
        <v>109</v>
      </c>
      <c r="F71" s="13">
        <v>70</v>
      </c>
      <c r="G71" s="13">
        <f>F71*0.4</f>
        <v>28</v>
      </c>
      <c r="H71" s="13">
        <v>86.6</v>
      </c>
      <c r="I71" s="13"/>
      <c r="J71" s="13"/>
      <c r="K71" s="13">
        <f>(H71+I71)*0.6</f>
        <v>51.96</v>
      </c>
      <c r="L71" s="13">
        <f>G71+K71</f>
        <v>79.96</v>
      </c>
      <c r="M71" s="13">
        <v>2</v>
      </c>
      <c r="N71" s="14" t="s">
        <v>24</v>
      </c>
      <c r="O71" s="14" t="s">
        <v>28</v>
      </c>
    </row>
    <row r="72" s="1" customFormat="1" spans="1:15">
      <c r="A72" s="13">
        <v>69</v>
      </c>
      <c r="B72" s="14" t="s">
        <v>106</v>
      </c>
      <c r="C72" s="14" t="s">
        <v>33</v>
      </c>
      <c r="D72" s="15"/>
      <c r="E72" s="17" t="s">
        <v>110</v>
      </c>
      <c r="F72" s="13">
        <v>70</v>
      </c>
      <c r="G72" s="13">
        <f>F72*0.4</f>
        <v>28</v>
      </c>
      <c r="H72" s="13">
        <v>86.4</v>
      </c>
      <c r="I72" s="13"/>
      <c r="J72" s="13"/>
      <c r="K72" s="13">
        <f>(H72+I72)*0.6</f>
        <v>51.84</v>
      </c>
      <c r="L72" s="13">
        <f>G72+K72</f>
        <v>79.84</v>
      </c>
      <c r="M72" s="13">
        <v>3</v>
      </c>
      <c r="N72" s="14" t="s">
        <v>24</v>
      </c>
      <c r="O72" s="14" t="s">
        <v>28</v>
      </c>
    </row>
    <row r="73" s="1" customFormat="1" spans="1:15">
      <c r="A73" s="13">
        <v>67</v>
      </c>
      <c r="B73" s="14" t="s">
        <v>106</v>
      </c>
      <c r="C73" s="14" t="s">
        <v>33</v>
      </c>
      <c r="D73" s="15" t="s">
        <v>111</v>
      </c>
      <c r="E73" s="14"/>
      <c r="F73" s="13">
        <v>74</v>
      </c>
      <c r="G73" s="13">
        <f>F73*0.4</f>
        <v>29.6</v>
      </c>
      <c r="H73" s="13">
        <v>81.2</v>
      </c>
      <c r="I73" s="13"/>
      <c r="J73" s="13"/>
      <c r="K73" s="13">
        <f>(H73+I73)*0.6</f>
        <v>48.72</v>
      </c>
      <c r="L73" s="13">
        <f>G73+K73</f>
        <v>78.32</v>
      </c>
      <c r="M73" s="13">
        <v>4</v>
      </c>
      <c r="N73" s="14" t="s">
        <v>24</v>
      </c>
      <c r="O73" s="13"/>
    </row>
    <row r="74" s="1" customFormat="1" spans="1:15">
      <c r="A74" s="13">
        <v>71</v>
      </c>
      <c r="B74" s="14" t="s">
        <v>106</v>
      </c>
      <c r="C74" s="14" t="s">
        <v>33</v>
      </c>
      <c r="D74" s="15"/>
      <c r="E74" s="17" t="s">
        <v>112</v>
      </c>
      <c r="F74" s="13">
        <v>70</v>
      </c>
      <c r="G74" s="13">
        <f>F74*0.4</f>
        <v>28</v>
      </c>
      <c r="H74" s="13">
        <v>83</v>
      </c>
      <c r="I74" s="13"/>
      <c r="J74" s="13"/>
      <c r="K74" s="13">
        <f>(H74+I74)*0.6</f>
        <v>49.8</v>
      </c>
      <c r="L74" s="13">
        <f>G74+K74</f>
        <v>77.8</v>
      </c>
      <c r="M74" s="13">
        <v>5</v>
      </c>
      <c r="N74" s="14" t="s">
        <v>24</v>
      </c>
      <c r="O74" s="14" t="s">
        <v>28</v>
      </c>
    </row>
    <row r="75" s="1" customFormat="1" spans="1:15">
      <c r="A75" s="13">
        <v>72</v>
      </c>
      <c r="B75" s="14" t="s">
        <v>106</v>
      </c>
      <c r="C75" s="14" t="s">
        <v>33</v>
      </c>
      <c r="D75" s="15"/>
      <c r="E75" s="17" t="s">
        <v>113</v>
      </c>
      <c r="F75" s="13">
        <v>70</v>
      </c>
      <c r="G75" s="13">
        <f>F75*0.4</f>
        <v>28</v>
      </c>
      <c r="H75" s="13">
        <v>80.6</v>
      </c>
      <c r="I75" s="13"/>
      <c r="J75" s="13"/>
      <c r="K75" s="13">
        <f>(H75+I75)*0.6</f>
        <v>48.36</v>
      </c>
      <c r="L75" s="13">
        <f>G75+K75</f>
        <v>76.36</v>
      </c>
      <c r="M75" s="13">
        <v>6</v>
      </c>
      <c r="N75" s="14" t="s">
        <v>24</v>
      </c>
      <c r="O75" s="14" t="s">
        <v>28</v>
      </c>
    </row>
    <row r="76" s="1" customFormat="1" spans="1:15">
      <c r="A76" s="13">
        <v>68</v>
      </c>
      <c r="B76" s="14" t="s">
        <v>106</v>
      </c>
      <c r="C76" s="14" t="s">
        <v>33</v>
      </c>
      <c r="D76" s="15" t="s">
        <v>114</v>
      </c>
      <c r="E76" s="14"/>
      <c r="F76" s="13">
        <v>72</v>
      </c>
      <c r="G76" s="13">
        <f>F76*0.4</f>
        <v>28.8</v>
      </c>
      <c r="H76" s="13">
        <v>77.8</v>
      </c>
      <c r="I76" s="13"/>
      <c r="J76" s="13"/>
      <c r="K76" s="13">
        <f>(H76+I76)*0.6</f>
        <v>46.68</v>
      </c>
      <c r="L76" s="13">
        <f>G76+K76</f>
        <v>75.48</v>
      </c>
      <c r="M76" s="13">
        <v>7</v>
      </c>
      <c r="N76" s="14" t="s">
        <v>24</v>
      </c>
      <c r="O76" s="13"/>
    </row>
    <row r="77" s="1" customFormat="1" spans="1:15">
      <c r="A77" s="10">
        <v>78</v>
      </c>
      <c r="B77" s="11" t="s">
        <v>106</v>
      </c>
      <c r="C77" s="11" t="s">
        <v>115</v>
      </c>
      <c r="D77" s="12"/>
      <c r="E77" s="16" t="s">
        <v>116</v>
      </c>
      <c r="F77" s="10">
        <v>72.3</v>
      </c>
      <c r="G77" s="10">
        <f>F77*0.4</f>
        <v>28.92</v>
      </c>
      <c r="H77" s="10">
        <v>89.2</v>
      </c>
      <c r="I77" s="10"/>
      <c r="J77" s="10"/>
      <c r="K77" s="10">
        <f>(H77+I77)*0.6</f>
        <v>53.52</v>
      </c>
      <c r="L77" s="10">
        <f>G77+K77</f>
        <v>82.44</v>
      </c>
      <c r="M77" s="10">
        <v>1</v>
      </c>
      <c r="N77" s="11" t="s">
        <v>20</v>
      </c>
      <c r="O77" s="11" t="s">
        <v>28</v>
      </c>
    </row>
    <row r="78" s="1" customFormat="1" spans="1:15">
      <c r="A78" s="13">
        <v>77</v>
      </c>
      <c r="B78" s="14" t="s">
        <v>106</v>
      </c>
      <c r="C78" s="14" t="s">
        <v>115</v>
      </c>
      <c r="D78" s="15"/>
      <c r="E78" s="17" t="s">
        <v>117</v>
      </c>
      <c r="F78" s="13">
        <v>72.3</v>
      </c>
      <c r="G78" s="13">
        <f>F78*0.4</f>
        <v>28.92</v>
      </c>
      <c r="H78" s="13">
        <v>85.8</v>
      </c>
      <c r="I78" s="13"/>
      <c r="J78" s="13"/>
      <c r="K78" s="13">
        <f>(H78+I78)*0.6</f>
        <v>51.48</v>
      </c>
      <c r="L78" s="13">
        <f>G78+K78</f>
        <v>80.4</v>
      </c>
      <c r="M78" s="13">
        <v>2</v>
      </c>
      <c r="N78" s="14" t="s">
        <v>24</v>
      </c>
      <c r="O78" s="14" t="s">
        <v>28</v>
      </c>
    </row>
    <row r="79" s="1" customFormat="1" spans="1:15">
      <c r="A79" s="13">
        <v>74</v>
      </c>
      <c r="B79" s="14" t="s">
        <v>106</v>
      </c>
      <c r="C79" s="14" t="s">
        <v>115</v>
      </c>
      <c r="D79" s="15" t="s">
        <v>118</v>
      </c>
      <c r="E79" s="14"/>
      <c r="F79" s="13">
        <v>74</v>
      </c>
      <c r="G79" s="13">
        <f>F79*0.4</f>
        <v>29.6</v>
      </c>
      <c r="H79" s="13">
        <v>84.2</v>
      </c>
      <c r="I79" s="13"/>
      <c r="J79" s="13"/>
      <c r="K79" s="13">
        <f>(H79+I79)*0.6</f>
        <v>50.52</v>
      </c>
      <c r="L79" s="13">
        <f>G79+K79</f>
        <v>80.12</v>
      </c>
      <c r="M79" s="13">
        <v>3</v>
      </c>
      <c r="N79" s="14" t="s">
        <v>24</v>
      </c>
      <c r="O79" s="13"/>
    </row>
    <row r="80" s="1" customFormat="1" spans="1:15">
      <c r="A80" s="13">
        <v>81</v>
      </c>
      <c r="B80" s="14" t="s">
        <v>106</v>
      </c>
      <c r="C80" s="14" t="s">
        <v>115</v>
      </c>
      <c r="D80" s="15"/>
      <c r="E80" s="17" t="s">
        <v>31</v>
      </c>
      <c r="F80" s="13">
        <v>72.3</v>
      </c>
      <c r="G80" s="13">
        <f>F80*0.4</f>
        <v>28.92</v>
      </c>
      <c r="H80" s="13">
        <v>84.6</v>
      </c>
      <c r="I80" s="13"/>
      <c r="J80" s="13"/>
      <c r="K80" s="13">
        <f>(H80+I80)*0.6</f>
        <v>50.76</v>
      </c>
      <c r="L80" s="13">
        <f>G80+K80</f>
        <v>79.68</v>
      </c>
      <c r="M80" s="13">
        <v>4</v>
      </c>
      <c r="N80" s="14" t="s">
        <v>24</v>
      </c>
      <c r="O80" s="14" t="s">
        <v>28</v>
      </c>
    </row>
    <row r="81" s="1" customFormat="1" spans="1:15">
      <c r="A81" s="13">
        <v>79</v>
      </c>
      <c r="B81" s="14" t="s">
        <v>106</v>
      </c>
      <c r="C81" s="14" t="s">
        <v>115</v>
      </c>
      <c r="D81" s="15"/>
      <c r="E81" s="17" t="s">
        <v>119</v>
      </c>
      <c r="F81" s="13">
        <v>72.3</v>
      </c>
      <c r="G81" s="13">
        <f>F81*0.4</f>
        <v>28.92</v>
      </c>
      <c r="H81" s="13">
        <v>83.6</v>
      </c>
      <c r="I81" s="13"/>
      <c r="J81" s="13"/>
      <c r="K81" s="13">
        <f>(H81+I81)*0.6</f>
        <v>50.16</v>
      </c>
      <c r="L81" s="13">
        <f>G81+K81</f>
        <v>79.08</v>
      </c>
      <c r="M81" s="13">
        <v>5</v>
      </c>
      <c r="N81" s="14" t="s">
        <v>24</v>
      </c>
      <c r="O81" s="14" t="s">
        <v>28</v>
      </c>
    </row>
    <row r="82" s="1" customFormat="1" spans="1:15">
      <c r="A82" s="13">
        <v>80</v>
      </c>
      <c r="B82" s="14" t="s">
        <v>106</v>
      </c>
      <c r="C82" s="14" t="s">
        <v>115</v>
      </c>
      <c r="D82" s="15"/>
      <c r="E82" s="17" t="s">
        <v>120</v>
      </c>
      <c r="F82" s="13">
        <v>72.3</v>
      </c>
      <c r="G82" s="13">
        <f>F82*0.4</f>
        <v>28.92</v>
      </c>
      <c r="H82" s="13">
        <v>82.8</v>
      </c>
      <c r="I82" s="13"/>
      <c r="J82" s="13"/>
      <c r="K82" s="13">
        <f>(H82+I82)*0.6</f>
        <v>49.68</v>
      </c>
      <c r="L82" s="13">
        <f>G82+K82</f>
        <v>78.6</v>
      </c>
      <c r="M82" s="13">
        <v>6</v>
      </c>
      <c r="N82" s="14" t="s">
        <v>24</v>
      </c>
      <c r="O82" s="14" t="s">
        <v>28</v>
      </c>
    </row>
    <row r="83" s="1" customFormat="1" spans="1:15">
      <c r="A83" s="13">
        <v>82</v>
      </c>
      <c r="B83" s="14" t="s">
        <v>106</v>
      </c>
      <c r="C83" s="14" t="s">
        <v>115</v>
      </c>
      <c r="D83" s="15"/>
      <c r="E83" s="17" t="s">
        <v>121</v>
      </c>
      <c r="F83" s="13">
        <v>72.3</v>
      </c>
      <c r="G83" s="13">
        <f>F83*0.4</f>
        <v>28.92</v>
      </c>
      <c r="H83" s="13">
        <v>82.2</v>
      </c>
      <c r="I83" s="13"/>
      <c r="J83" s="13"/>
      <c r="K83" s="13">
        <f>(H83+I83)*0.6</f>
        <v>49.32</v>
      </c>
      <c r="L83" s="13">
        <f>G83+K83</f>
        <v>78.24</v>
      </c>
      <c r="M83" s="13">
        <v>7</v>
      </c>
      <c r="N83" s="14" t="s">
        <v>24</v>
      </c>
      <c r="O83" s="14" t="s">
        <v>28</v>
      </c>
    </row>
    <row r="84" s="1" customFormat="1" spans="1:15">
      <c r="A84" s="13">
        <v>83</v>
      </c>
      <c r="B84" s="14" t="s">
        <v>106</v>
      </c>
      <c r="C84" s="14" t="s">
        <v>115</v>
      </c>
      <c r="D84" s="15"/>
      <c r="E84" s="17" t="s">
        <v>122</v>
      </c>
      <c r="F84" s="13">
        <v>72.3</v>
      </c>
      <c r="G84" s="13">
        <f>F84*0.4</f>
        <v>28.92</v>
      </c>
      <c r="H84" s="13">
        <v>81.2</v>
      </c>
      <c r="I84" s="13"/>
      <c r="J84" s="13"/>
      <c r="K84" s="13">
        <f>(H84+I84)*0.6</f>
        <v>48.72</v>
      </c>
      <c r="L84" s="13">
        <f>G84+K84</f>
        <v>77.64</v>
      </c>
      <c r="M84" s="13">
        <v>8</v>
      </c>
      <c r="N84" s="14" t="s">
        <v>24</v>
      </c>
      <c r="O84" s="14" t="s">
        <v>28</v>
      </c>
    </row>
    <row r="85" s="1" customFormat="1" spans="1:15">
      <c r="A85" s="13">
        <v>76</v>
      </c>
      <c r="B85" s="14" t="s">
        <v>106</v>
      </c>
      <c r="C85" s="14" t="s">
        <v>115</v>
      </c>
      <c r="D85" s="15" t="s">
        <v>123</v>
      </c>
      <c r="E85" s="14"/>
      <c r="F85" s="13">
        <v>71</v>
      </c>
      <c r="G85" s="13">
        <f>F85*0.4</f>
        <v>28.4</v>
      </c>
      <c r="H85" s="13">
        <v>80</v>
      </c>
      <c r="I85" s="13"/>
      <c r="J85" s="13"/>
      <c r="K85" s="13">
        <f>(H85+I85)*0.6</f>
        <v>48</v>
      </c>
      <c r="L85" s="13">
        <f>G85+K85</f>
        <v>76.4</v>
      </c>
      <c r="M85" s="13">
        <v>9</v>
      </c>
      <c r="N85" s="14" t="s">
        <v>24</v>
      </c>
      <c r="O85" s="13"/>
    </row>
    <row r="86" s="1" customFormat="1" spans="1:15">
      <c r="A86" s="13">
        <v>75</v>
      </c>
      <c r="B86" s="14" t="s">
        <v>106</v>
      </c>
      <c r="C86" s="14" t="s">
        <v>115</v>
      </c>
      <c r="D86" s="15" t="s">
        <v>124</v>
      </c>
      <c r="E86" s="14"/>
      <c r="F86" s="13">
        <v>72</v>
      </c>
      <c r="G86" s="13">
        <f>F86*0.4</f>
        <v>28.8</v>
      </c>
      <c r="H86" s="13">
        <v>79</v>
      </c>
      <c r="I86" s="13"/>
      <c r="J86" s="13"/>
      <c r="K86" s="13">
        <f>(H86+I86)*0.6</f>
        <v>47.4</v>
      </c>
      <c r="L86" s="13">
        <f>G86+K86</f>
        <v>76.2</v>
      </c>
      <c r="M86" s="13">
        <v>10</v>
      </c>
      <c r="N86" s="14" t="s">
        <v>24</v>
      </c>
      <c r="O86" s="13"/>
    </row>
    <row r="87" s="1" customFormat="1" spans="1:15">
      <c r="A87" s="13">
        <v>84</v>
      </c>
      <c r="B87" s="14" t="s">
        <v>106</v>
      </c>
      <c r="C87" s="14" t="s">
        <v>115</v>
      </c>
      <c r="D87" s="15"/>
      <c r="E87" s="17" t="s">
        <v>125</v>
      </c>
      <c r="F87" s="13">
        <v>72.3</v>
      </c>
      <c r="G87" s="13">
        <f>F87*0.4</f>
        <v>28.92</v>
      </c>
      <c r="H87" s="13">
        <v>78.2</v>
      </c>
      <c r="I87" s="13"/>
      <c r="J87" s="13"/>
      <c r="K87" s="13">
        <f>(H87+I87)*0.6</f>
        <v>46.92</v>
      </c>
      <c r="L87" s="13">
        <f>G87+K87</f>
        <v>75.84</v>
      </c>
      <c r="M87" s="13">
        <v>11</v>
      </c>
      <c r="N87" s="14" t="s">
        <v>24</v>
      </c>
      <c r="O87" s="14" t="s">
        <v>28</v>
      </c>
    </row>
    <row r="88" s="1" customFormat="1" spans="1:15">
      <c r="A88" s="13">
        <v>85</v>
      </c>
      <c r="B88" s="14" t="s">
        <v>106</v>
      </c>
      <c r="C88" s="14" t="s">
        <v>115</v>
      </c>
      <c r="D88" s="15"/>
      <c r="E88" s="17" t="s">
        <v>43</v>
      </c>
      <c r="F88" s="13">
        <v>72.3</v>
      </c>
      <c r="G88" s="13">
        <f>F88*0.4</f>
        <v>28.92</v>
      </c>
      <c r="H88" s="14" t="s">
        <v>65</v>
      </c>
      <c r="I88" s="13"/>
      <c r="J88" s="13"/>
      <c r="K88" s="13"/>
      <c r="L88" s="13"/>
      <c r="M88" s="13"/>
      <c r="N88" s="14" t="s">
        <v>24</v>
      </c>
      <c r="O88" s="14" t="s">
        <v>28</v>
      </c>
    </row>
    <row r="89" s="1" customFormat="1" ht="24" spans="1:15">
      <c r="A89" s="10">
        <v>87</v>
      </c>
      <c r="B89" s="11" t="s">
        <v>126</v>
      </c>
      <c r="C89" s="11" t="s">
        <v>127</v>
      </c>
      <c r="D89" s="12" t="s">
        <v>128</v>
      </c>
      <c r="E89" s="11"/>
      <c r="F89" s="10">
        <v>79</v>
      </c>
      <c r="G89" s="10">
        <f>F89*0.4</f>
        <v>31.6</v>
      </c>
      <c r="H89" s="10">
        <v>87</v>
      </c>
      <c r="I89" s="10"/>
      <c r="J89" s="10"/>
      <c r="K89" s="10">
        <f>(H89+I89)*0.6</f>
        <v>52.2</v>
      </c>
      <c r="L89" s="10">
        <f>G89+K89</f>
        <v>83.8</v>
      </c>
      <c r="M89" s="10">
        <v>1</v>
      </c>
      <c r="N89" s="11" t="s">
        <v>20</v>
      </c>
      <c r="O89" s="10"/>
    </row>
    <row r="90" s="1" customFormat="1" ht="24" spans="1:15">
      <c r="A90" s="13">
        <v>86</v>
      </c>
      <c r="B90" s="14" t="s">
        <v>126</v>
      </c>
      <c r="C90" s="14" t="s">
        <v>127</v>
      </c>
      <c r="D90" s="15" t="s">
        <v>129</v>
      </c>
      <c r="E90" s="14"/>
      <c r="F90" s="13">
        <v>83</v>
      </c>
      <c r="G90" s="13">
        <f>F90*0.4</f>
        <v>33.2</v>
      </c>
      <c r="H90" s="13">
        <v>83.2</v>
      </c>
      <c r="I90" s="13"/>
      <c r="J90" s="13"/>
      <c r="K90" s="13">
        <f>(H90+I90)*0.6</f>
        <v>49.92</v>
      </c>
      <c r="L90" s="13">
        <f>G90+K90</f>
        <v>83.12</v>
      </c>
      <c r="M90" s="13">
        <v>2</v>
      </c>
      <c r="N90" s="14" t="s">
        <v>24</v>
      </c>
      <c r="O90" s="13"/>
    </row>
    <row r="91" s="1" customFormat="1" ht="24" spans="1:15">
      <c r="A91" s="13">
        <v>89</v>
      </c>
      <c r="B91" s="14" t="s">
        <v>126</v>
      </c>
      <c r="C91" s="14" t="s">
        <v>127</v>
      </c>
      <c r="D91" s="15" t="s">
        <v>130</v>
      </c>
      <c r="E91" s="14"/>
      <c r="F91" s="13">
        <v>75</v>
      </c>
      <c r="G91" s="13">
        <f>F91*0.4</f>
        <v>30</v>
      </c>
      <c r="H91" s="13">
        <v>82.2</v>
      </c>
      <c r="I91" s="13"/>
      <c r="J91" s="13"/>
      <c r="K91" s="13">
        <f>(H91+I91)*0.6</f>
        <v>49.32</v>
      </c>
      <c r="L91" s="13">
        <f>G91+K91</f>
        <v>79.32</v>
      </c>
      <c r="M91" s="13">
        <v>3</v>
      </c>
      <c r="N91" s="14" t="s">
        <v>24</v>
      </c>
      <c r="O91" s="13"/>
    </row>
    <row r="92" s="1" customFormat="1" ht="24" spans="1:15">
      <c r="A92" s="13">
        <v>88</v>
      </c>
      <c r="B92" s="14" t="s">
        <v>126</v>
      </c>
      <c r="C92" s="14" t="s">
        <v>127</v>
      </c>
      <c r="D92" s="15" t="s">
        <v>131</v>
      </c>
      <c r="E92" s="14"/>
      <c r="F92" s="13">
        <v>75</v>
      </c>
      <c r="G92" s="13">
        <f>F92*0.4</f>
        <v>30</v>
      </c>
      <c r="H92" s="13">
        <v>80.4</v>
      </c>
      <c r="I92" s="13"/>
      <c r="J92" s="13"/>
      <c r="K92" s="13">
        <f>(H92+I92)*0.6</f>
        <v>48.24</v>
      </c>
      <c r="L92" s="13">
        <f>G92+K92</f>
        <v>78.24</v>
      </c>
      <c r="M92" s="13">
        <v>4</v>
      </c>
      <c r="N92" s="14" t="s">
        <v>24</v>
      </c>
      <c r="O92" s="13"/>
    </row>
    <row r="93" s="1" customFormat="1" spans="1:15">
      <c r="A93" s="10">
        <v>90</v>
      </c>
      <c r="B93" s="11" t="s">
        <v>132</v>
      </c>
      <c r="C93" s="11" t="s">
        <v>33</v>
      </c>
      <c r="D93" s="12" t="s">
        <v>133</v>
      </c>
      <c r="E93" s="11"/>
      <c r="F93" s="10">
        <v>77</v>
      </c>
      <c r="G93" s="10">
        <f>F93*0.4</f>
        <v>30.8</v>
      </c>
      <c r="H93" s="10">
        <v>83.2</v>
      </c>
      <c r="I93" s="10"/>
      <c r="J93" s="10"/>
      <c r="K93" s="10">
        <f>(H93+I93)*0.6</f>
        <v>49.92</v>
      </c>
      <c r="L93" s="10">
        <f>G93+K93</f>
        <v>80.72</v>
      </c>
      <c r="M93" s="10">
        <v>1</v>
      </c>
      <c r="N93" s="11" t="s">
        <v>20</v>
      </c>
      <c r="O93" s="10"/>
    </row>
    <row r="94" s="1" customFormat="1" spans="1:15">
      <c r="A94" s="13">
        <v>91</v>
      </c>
      <c r="B94" s="14" t="s">
        <v>132</v>
      </c>
      <c r="C94" s="14" t="s">
        <v>33</v>
      </c>
      <c r="D94" s="15" t="s">
        <v>134</v>
      </c>
      <c r="E94" s="14"/>
      <c r="F94" s="13">
        <v>73</v>
      </c>
      <c r="G94" s="13">
        <f>F94*0.4</f>
        <v>29.2</v>
      </c>
      <c r="H94" s="13">
        <v>85</v>
      </c>
      <c r="I94" s="13"/>
      <c r="J94" s="13"/>
      <c r="K94" s="13">
        <f>(H94+I94)*0.6</f>
        <v>51</v>
      </c>
      <c r="L94" s="13">
        <f>G94+K94</f>
        <v>80.2</v>
      </c>
      <c r="M94" s="13">
        <v>2</v>
      </c>
      <c r="N94" s="14" t="s">
        <v>24</v>
      </c>
      <c r="O94" s="13"/>
    </row>
    <row r="95" s="1" customFormat="1" ht="24" spans="1:15">
      <c r="A95" s="10">
        <v>92</v>
      </c>
      <c r="B95" s="11" t="s">
        <v>132</v>
      </c>
      <c r="C95" s="11" t="s">
        <v>135</v>
      </c>
      <c r="D95" s="12" t="s">
        <v>136</v>
      </c>
      <c r="E95" s="11"/>
      <c r="F95" s="10">
        <v>76</v>
      </c>
      <c r="G95" s="10">
        <f>F95*0.4</f>
        <v>30.4</v>
      </c>
      <c r="H95" s="10">
        <v>83.4</v>
      </c>
      <c r="I95" s="10">
        <v>2</v>
      </c>
      <c r="J95" s="11" t="s">
        <v>137</v>
      </c>
      <c r="K95" s="10">
        <f>(H95+I95)*0.6</f>
        <v>51.24</v>
      </c>
      <c r="L95" s="10">
        <f>G95+K95</f>
        <v>81.64</v>
      </c>
      <c r="M95" s="10">
        <v>1</v>
      </c>
      <c r="N95" s="11" t="s">
        <v>20</v>
      </c>
      <c r="O95" s="10"/>
    </row>
    <row r="96" s="1" customFormat="1" ht="24" spans="1:15">
      <c r="A96" s="13">
        <v>93</v>
      </c>
      <c r="B96" s="14" t="s">
        <v>132</v>
      </c>
      <c r="C96" s="14" t="s">
        <v>135</v>
      </c>
      <c r="D96" s="15" t="s">
        <v>138</v>
      </c>
      <c r="E96" s="14"/>
      <c r="F96" s="13">
        <v>75</v>
      </c>
      <c r="G96" s="13">
        <f>F96*0.4</f>
        <v>30</v>
      </c>
      <c r="H96" s="13">
        <v>78.2</v>
      </c>
      <c r="I96" s="13">
        <v>2</v>
      </c>
      <c r="J96" s="14" t="s">
        <v>137</v>
      </c>
      <c r="K96" s="13">
        <f>(H96+I96)*0.6</f>
        <v>48.12</v>
      </c>
      <c r="L96" s="13">
        <f>G96+K96</f>
        <v>78.12</v>
      </c>
      <c r="M96" s="13">
        <v>2</v>
      </c>
      <c r="N96" s="14" t="s">
        <v>24</v>
      </c>
      <c r="O96" s="13"/>
    </row>
    <row r="97" s="1" customFormat="1" ht="24" spans="1:15">
      <c r="A97" s="13">
        <v>95</v>
      </c>
      <c r="B97" s="14" t="s">
        <v>132</v>
      </c>
      <c r="C97" s="14" t="s">
        <v>135</v>
      </c>
      <c r="D97" s="15" t="s">
        <v>139</v>
      </c>
      <c r="E97" s="14"/>
      <c r="F97" s="13">
        <v>74</v>
      </c>
      <c r="G97" s="13">
        <f>F97*0.4</f>
        <v>29.6</v>
      </c>
      <c r="H97" s="13">
        <v>75</v>
      </c>
      <c r="I97" s="13">
        <v>2</v>
      </c>
      <c r="J97" s="14" t="s">
        <v>137</v>
      </c>
      <c r="K97" s="13">
        <f>(H97+I97)*0.6</f>
        <v>46.2</v>
      </c>
      <c r="L97" s="13">
        <f>G97+K97</f>
        <v>75.8</v>
      </c>
      <c r="M97" s="13">
        <v>3</v>
      </c>
      <c r="N97" s="14" t="s">
        <v>24</v>
      </c>
      <c r="O97" s="13"/>
    </row>
    <row r="98" s="1" customFormat="1" ht="24" spans="1:15">
      <c r="A98" s="13">
        <v>94</v>
      </c>
      <c r="B98" s="14" t="s">
        <v>132</v>
      </c>
      <c r="C98" s="14" t="s">
        <v>135</v>
      </c>
      <c r="D98" s="15" t="s">
        <v>140</v>
      </c>
      <c r="E98" s="14"/>
      <c r="F98" s="13">
        <v>74</v>
      </c>
      <c r="G98" s="13">
        <f>F98*0.4</f>
        <v>29.6</v>
      </c>
      <c r="H98" s="13">
        <v>74</v>
      </c>
      <c r="I98" s="13">
        <v>2</v>
      </c>
      <c r="J98" s="14" t="s">
        <v>137</v>
      </c>
      <c r="K98" s="13">
        <f>(H98+I98)*0.6</f>
        <v>45.6</v>
      </c>
      <c r="L98" s="13">
        <f>G98+K98</f>
        <v>75.2</v>
      </c>
      <c r="M98" s="13">
        <v>4</v>
      </c>
      <c r="N98" s="14" t="s">
        <v>24</v>
      </c>
      <c r="O98" s="13"/>
    </row>
    <row r="99" s="1" customFormat="1" ht="33" customHeight="1" spans="1:15">
      <c r="A99" s="13">
        <v>96</v>
      </c>
      <c r="B99" s="14" t="s">
        <v>132</v>
      </c>
      <c r="C99" s="14" t="s">
        <v>135</v>
      </c>
      <c r="D99" s="15" t="s">
        <v>141</v>
      </c>
      <c r="E99" s="14"/>
      <c r="F99" s="13">
        <v>74</v>
      </c>
      <c r="G99" s="13">
        <f>F99*0.4</f>
        <v>29.6</v>
      </c>
      <c r="H99" s="13">
        <v>67.2</v>
      </c>
      <c r="I99" s="13"/>
      <c r="J99" s="13"/>
      <c r="K99" s="13">
        <f>(H99+I99)*0.6</f>
        <v>40.32</v>
      </c>
      <c r="L99" s="13">
        <f>G99+K99</f>
        <v>69.92</v>
      </c>
      <c r="M99" s="13">
        <v>5</v>
      </c>
      <c r="N99" s="14" t="s">
        <v>24</v>
      </c>
      <c r="O99" s="13"/>
    </row>
  </sheetData>
  <autoFilter ref="A1:O99">
    <extLst/>
  </autoFilter>
  <sortState ref="A10:O43">
    <sortCondition ref="L10:L43" descending="1"/>
  </sortState>
  <mergeCells count="2">
    <mergeCell ref="A1:F1"/>
    <mergeCell ref="A2:O2"/>
  </mergeCells>
  <pageMargins left="0.156944444444444" right="0.156944444444444" top="0.275" bottom="0.156944444444444" header="0.156944444444444" footer="0.5"/>
  <pageSetup paperSize="1" orientation="landscape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2023-07-06T10:06:00Z</dcterms:created>
  <dcterms:modified xsi:type="dcterms:W3CDTF">2023-07-15T07:27:03Z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D621A600D76740EDB515075D049F287A_13</vt:lpwstr>
  </property>
  <property fmtid="{D5CDD505-2E9C-101B-9397-08002B2CF9AE}" pid="3" name="KSOProductBuildVer">
    <vt:lpwstr>2052-11.1.0.14309</vt:lpwstr>
  </property>
</Properties>
</file>